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loridalegislature-my.sharepoint.com/personal/ocain_steve_leg_state_fl_us/Documents/Documents/EDR/Water Resources-Conservation Lands/Revenue Accounts/"/>
    </mc:Choice>
  </mc:AlternateContent>
  <xr:revisionPtr revIDLastSave="292" documentId="11_3E42307EDBE5411EA2B6A608402E00F73A414308" xr6:coauthVersionLast="47" xr6:coauthVersionMax="47" xr10:uidLastSave="{99F1C9CC-0B78-4372-A2EB-ABB22D7D705C}"/>
  <bookViews>
    <workbookView xWindow="28680" yWindow="-120" windowWidth="29040" windowHeight="15720" tabRatio="786" xr2:uid="{00000000-000D-0000-FFFF-FFFF00000000}"/>
  </bookViews>
  <sheets>
    <sheet name="County Revenues" sheetId="33" r:id="rId1"/>
    <sheet name="Municipal Revenues" sheetId="34" r:id="rId2"/>
    <sheet name="SD Revenues" sheetId="35" r:id="rId3"/>
  </sheets>
  <definedNames>
    <definedName name="_xlnm.Print_Area" localSheetId="0">'County Revenues'!$A$1:$V$74</definedName>
    <definedName name="_xlnm.Print_Area" localSheetId="1">'Municipal Revenues'!$A$1:$W$421</definedName>
    <definedName name="_xlnm.Print_Area" localSheetId="2">'SD Revenues'!$A$1:$X$10</definedName>
    <definedName name="_xlnm.Print_Titles" localSheetId="0">'County Revenues'!$1:$3</definedName>
    <definedName name="_xlnm.Print_Titles" localSheetId="1">'Municipal Revenues'!$1:$3</definedName>
    <definedName name="_xlnm.Print_Titles" localSheetId="2">'SD Revenues'!$1:$3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35" l="1"/>
  <c r="U7" i="35" s="1"/>
  <c r="V6" i="35"/>
  <c r="V7" i="35"/>
  <c r="U8" i="35"/>
  <c r="V8" i="35"/>
  <c r="S418" i="34" l="1"/>
  <c r="P71" i="33"/>
  <c r="Q71" i="33"/>
  <c r="R71" i="33"/>
  <c r="S71" i="33"/>
  <c r="T71" i="33"/>
  <c r="R418" i="34"/>
  <c r="T419" i="34"/>
  <c r="T417" i="34"/>
  <c r="S72" i="33"/>
  <c r="S70" i="33"/>
  <c r="T8" i="35"/>
  <c r="T6" i="35"/>
  <c r="S419" i="34"/>
  <c r="S417" i="34"/>
  <c r="R72" i="33"/>
  <c r="R70" i="33"/>
  <c r="U418" i="34" l="1"/>
  <c r="T418" i="34"/>
  <c r="S8" i="35"/>
  <c r="S6" i="35"/>
  <c r="R419" i="34"/>
  <c r="R417" i="34"/>
  <c r="Q72" i="33"/>
  <c r="Q70" i="33"/>
  <c r="T7" i="35" l="1"/>
  <c r="W5" i="35"/>
  <c r="R8" i="35"/>
  <c r="R6" i="35"/>
  <c r="S7" i="35" s="1"/>
  <c r="V6" i="34"/>
  <c r="V7" i="34"/>
  <c r="V8" i="34"/>
  <c r="V9" i="34"/>
  <c r="V10" i="34"/>
  <c r="V11" i="34"/>
  <c r="V12" i="34"/>
  <c r="V13" i="34"/>
  <c r="V14" i="34"/>
  <c r="V15" i="34"/>
  <c r="V16" i="34"/>
  <c r="V17" i="34"/>
  <c r="V18" i="34"/>
  <c r="V19" i="34"/>
  <c r="V20" i="34"/>
  <c r="V21" i="34"/>
  <c r="V22" i="34"/>
  <c r="V23" i="34"/>
  <c r="V24" i="34"/>
  <c r="V25" i="34"/>
  <c r="V26" i="34"/>
  <c r="V27" i="34"/>
  <c r="V28" i="34"/>
  <c r="V29" i="34"/>
  <c r="V30" i="34"/>
  <c r="V31" i="34"/>
  <c r="V32" i="34"/>
  <c r="V33" i="34"/>
  <c r="V34" i="34"/>
  <c r="V35" i="34"/>
  <c r="V36" i="34"/>
  <c r="V37" i="34"/>
  <c r="V38" i="34"/>
  <c r="V39" i="34"/>
  <c r="V40" i="34"/>
  <c r="V41" i="34"/>
  <c r="V42" i="34"/>
  <c r="V43" i="34"/>
  <c r="V44" i="34"/>
  <c r="V45" i="34"/>
  <c r="V46" i="34"/>
  <c r="V47" i="34"/>
  <c r="V48" i="34"/>
  <c r="V49" i="34"/>
  <c r="V50" i="34"/>
  <c r="V51" i="34"/>
  <c r="V52" i="34"/>
  <c r="V53" i="34"/>
  <c r="V54" i="34"/>
  <c r="V55" i="34"/>
  <c r="V56" i="34"/>
  <c r="V57" i="34"/>
  <c r="V58" i="34"/>
  <c r="V59" i="34"/>
  <c r="V60" i="34"/>
  <c r="V61" i="34"/>
  <c r="V62" i="34"/>
  <c r="V63" i="34"/>
  <c r="V64" i="34"/>
  <c r="V65" i="34"/>
  <c r="V66" i="34"/>
  <c r="V67" i="34"/>
  <c r="V68" i="34"/>
  <c r="V69" i="34"/>
  <c r="V70" i="34"/>
  <c r="V71" i="34"/>
  <c r="V72" i="34"/>
  <c r="V73" i="34"/>
  <c r="V74" i="34"/>
  <c r="V75" i="34"/>
  <c r="V76" i="34"/>
  <c r="V77" i="34"/>
  <c r="V78" i="34"/>
  <c r="V79" i="34"/>
  <c r="V80" i="34"/>
  <c r="V81" i="34"/>
  <c r="V82" i="34"/>
  <c r="V83" i="34"/>
  <c r="V84" i="34"/>
  <c r="V85" i="34"/>
  <c r="V86" i="34"/>
  <c r="V87" i="34"/>
  <c r="V88" i="34"/>
  <c r="V89" i="34"/>
  <c r="V90" i="34"/>
  <c r="V91" i="34"/>
  <c r="V92" i="34"/>
  <c r="V93" i="34"/>
  <c r="V94" i="34"/>
  <c r="V95" i="34"/>
  <c r="V96" i="34"/>
  <c r="V97" i="34"/>
  <c r="V98" i="34"/>
  <c r="V99" i="34"/>
  <c r="V100" i="34"/>
  <c r="V101" i="34"/>
  <c r="V102" i="34"/>
  <c r="V103" i="34"/>
  <c r="V104" i="34"/>
  <c r="V105" i="34"/>
  <c r="V106" i="34"/>
  <c r="V107" i="34"/>
  <c r="V108" i="34"/>
  <c r="V109" i="34"/>
  <c r="V110" i="34"/>
  <c r="V111" i="34"/>
  <c r="V112" i="34"/>
  <c r="V113" i="34"/>
  <c r="V114" i="34"/>
  <c r="V115" i="34"/>
  <c r="V116" i="34"/>
  <c r="V117" i="34"/>
  <c r="V118" i="34"/>
  <c r="V119" i="34"/>
  <c r="V120" i="34"/>
  <c r="V121" i="34"/>
  <c r="V122" i="34"/>
  <c r="V123" i="34"/>
  <c r="V124" i="34"/>
  <c r="V125" i="34"/>
  <c r="V126" i="34"/>
  <c r="V127" i="34"/>
  <c r="V128" i="34"/>
  <c r="V129" i="34"/>
  <c r="V130" i="34"/>
  <c r="V131" i="34"/>
  <c r="V132" i="34"/>
  <c r="V133" i="34"/>
  <c r="V134" i="34"/>
  <c r="V135" i="34"/>
  <c r="V136" i="34"/>
  <c r="V137" i="34"/>
  <c r="V138" i="34"/>
  <c r="V139" i="34"/>
  <c r="V140" i="34"/>
  <c r="V141" i="34"/>
  <c r="V142" i="34"/>
  <c r="V143" i="34"/>
  <c r="V144" i="34"/>
  <c r="V145" i="34"/>
  <c r="V146" i="34"/>
  <c r="V147" i="34"/>
  <c r="V148" i="34"/>
  <c r="V149" i="34"/>
  <c r="V150" i="34"/>
  <c r="V151" i="34"/>
  <c r="V152" i="34"/>
  <c r="V153" i="34"/>
  <c r="V154" i="34"/>
  <c r="V155" i="34"/>
  <c r="V156" i="34"/>
  <c r="V157" i="34"/>
  <c r="V158" i="34"/>
  <c r="V159" i="34"/>
  <c r="V160" i="34"/>
  <c r="V161" i="34"/>
  <c r="V162" i="34"/>
  <c r="V163" i="34"/>
  <c r="V164" i="34"/>
  <c r="V165" i="34"/>
  <c r="V166" i="34"/>
  <c r="V167" i="34"/>
  <c r="V168" i="34"/>
  <c r="V169" i="34"/>
  <c r="V170" i="34"/>
  <c r="V171" i="34"/>
  <c r="V172" i="34"/>
  <c r="V173" i="34"/>
  <c r="V174" i="34"/>
  <c r="V175" i="34"/>
  <c r="V176" i="34"/>
  <c r="V177" i="34"/>
  <c r="V178" i="34"/>
  <c r="V179" i="34"/>
  <c r="V180" i="34"/>
  <c r="V181" i="34"/>
  <c r="V182" i="34"/>
  <c r="V183" i="34"/>
  <c r="V184" i="34"/>
  <c r="V185" i="34"/>
  <c r="V186" i="34"/>
  <c r="V187" i="34"/>
  <c r="V188" i="34"/>
  <c r="V189" i="34"/>
  <c r="V190" i="34"/>
  <c r="V191" i="34"/>
  <c r="V192" i="34"/>
  <c r="V193" i="34"/>
  <c r="V194" i="34"/>
  <c r="V195" i="34"/>
  <c r="V196" i="34"/>
  <c r="V197" i="34"/>
  <c r="V198" i="34"/>
  <c r="V199" i="34"/>
  <c r="V200" i="34"/>
  <c r="V201" i="34"/>
  <c r="V202" i="34"/>
  <c r="V203" i="34"/>
  <c r="V204" i="34"/>
  <c r="V205" i="34"/>
  <c r="V206" i="34"/>
  <c r="V207" i="34"/>
  <c r="V208" i="34"/>
  <c r="V209" i="34"/>
  <c r="V210" i="34"/>
  <c r="V211" i="34"/>
  <c r="V212" i="34"/>
  <c r="V213" i="34"/>
  <c r="V214" i="34"/>
  <c r="V215" i="34"/>
  <c r="V216" i="34"/>
  <c r="V217" i="34"/>
  <c r="V218" i="34"/>
  <c r="V219" i="34"/>
  <c r="V220" i="34"/>
  <c r="V221" i="34"/>
  <c r="V222" i="34"/>
  <c r="V223" i="34"/>
  <c r="V224" i="34"/>
  <c r="V225" i="34"/>
  <c r="V226" i="34"/>
  <c r="V227" i="34"/>
  <c r="V228" i="34"/>
  <c r="V229" i="34"/>
  <c r="V230" i="34"/>
  <c r="V231" i="34"/>
  <c r="V232" i="34"/>
  <c r="V233" i="34"/>
  <c r="V234" i="34"/>
  <c r="V235" i="34"/>
  <c r="V236" i="34"/>
  <c r="V237" i="34"/>
  <c r="V238" i="34"/>
  <c r="V239" i="34"/>
  <c r="V240" i="34"/>
  <c r="V241" i="34"/>
  <c r="V242" i="34"/>
  <c r="V243" i="34"/>
  <c r="V244" i="34"/>
  <c r="V245" i="34"/>
  <c r="V246" i="34"/>
  <c r="V247" i="34"/>
  <c r="V248" i="34"/>
  <c r="V249" i="34"/>
  <c r="V250" i="34"/>
  <c r="V251" i="34"/>
  <c r="V252" i="34"/>
  <c r="V253" i="34"/>
  <c r="V254" i="34"/>
  <c r="V255" i="34"/>
  <c r="V256" i="34"/>
  <c r="V257" i="34"/>
  <c r="V258" i="34"/>
  <c r="V259" i="34"/>
  <c r="V260" i="34"/>
  <c r="V261" i="34"/>
  <c r="V262" i="34"/>
  <c r="V263" i="34"/>
  <c r="V264" i="34"/>
  <c r="V265" i="34"/>
  <c r="V266" i="34"/>
  <c r="V267" i="34"/>
  <c r="V268" i="34"/>
  <c r="V269" i="34"/>
  <c r="V270" i="34"/>
  <c r="V271" i="34"/>
  <c r="V272" i="34"/>
  <c r="V273" i="34"/>
  <c r="V274" i="34"/>
  <c r="V275" i="34"/>
  <c r="V276" i="34"/>
  <c r="V277" i="34"/>
  <c r="V278" i="34"/>
  <c r="V279" i="34"/>
  <c r="V280" i="34"/>
  <c r="V281" i="34"/>
  <c r="V282" i="34"/>
  <c r="V283" i="34"/>
  <c r="V284" i="34"/>
  <c r="V285" i="34"/>
  <c r="V286" i="34"/>
  <c r="V287" i="34"/>
  <c r="V288" i="34"/>
  <c r="V289" i="34"/>
  <c r="V290" i="34"/>
  <c r="V291" i="34"/>
  <c r="V292" i="34"/>
  <c r="V293" i="34"/>
  <c r="V294" i="34"/>
  <c r="V295" i="34"/>
  <c r="V296" i="34"/>
  <c r="V297" i="34"/>
  <c r="V298" i="34"/>
  <c r="V299" i="34"/>
  <c r="V300" i="34"/>
  <c r="V301" i="34"/>
  <c r="V302" i="34"/>
  <c r="V303" i="34"/>
  <c r="V304" i="34"/>
  <c r="V305" i="34"/>
  <c r="V306" i="34"/>
  <c r="V307" i="34"/>
  <c r="V308" i="34"/>
  <c r="V309" i="34"/>
  <c r="V310" i="34"/>
  <c r="V311" i="34"/>
  <c r="V312" i="34"/>
  <c r="V313" i="34"/>
  <c r="V314" i="34"/>
  <c r="V315" i="34"/>
  <c r="V316" i="34"/>
  <c r="V317" i="34"/>
  <c r="V318" i="34"/>
  <c r="V319" i="34"/>
  <c r="V320" i="34"/>
  <c r="V321" i="34"/>
  <c r="V322" i="34"/>
  <c r="V323" i="34"/>
  <c r="V324" i="34"/>
  <c r="V325" i="34"/>
  <c r="V326" i="34"/>
  <c r="V327" i="34"/>
  <c r="V328" i="34"/>
  <c r="V329" i="34"/>
  <c r="V330" i="34"/>
  <c r="V331" i="34"/>
  <c r="V332" i="34"/>
  <c r="V333" i="34"/>
  <c r="V334" i="34"/>
  <c r="V335" i="34"/>
  <c r="V336" i="34"/>
  <c r="V337" i="34"/>
  <c r="V338" i="34"/>
  <c r="V339" i="34"/>
  <c r="V340" i="34"/>
  <c r="V341" i="34"/>
  <c r="V342" i="34"/>
  <c r="V343" i="34"/>
  <c r="V344" i="34"/>
  <c r="V345" i="34"/>
  <c r="V346" i="34"/>
  <c r="V347" i="34"/>
  <c r="V348" i="34"/>
  <c r="V349" i="34"/>
  <c r="V350" i="34"/>
  <c r="V351" i="34"/>
  <c r="V352" i="34"/>
  <c r="V353" i="34"/>
  <c r="V354" i="34"/>
  <c r="V355" i="34"/>
  <c r="V356" i="34"/>
  <c r="V357" i="34"/>
  <c r="V358" i="34"/>
  <c r="V359" i="34"/>
  <c r="V360" i="34"/>
  <c r="V361" i="34"/>
  <c r="V362" i="34"/>
  <c r="V363" i="34"/>
  <c r="V364" i="34"/>
  <c r="V365" i="34"/>
  <c r="V366" i="34"/>
  <c r="V367" i="34"/>
  <c r="V368" i="34"/>
  <c r="V369" i="34"/>
  <c r="V370" i="34"/>
  <c r="V371" i="34"/>
  <c r="V372" i="34"/>
  <c r="V373" i="34"/>
  <c r="V374" i="34"/>
  <c r="V375" i="34"/>
  <c r="V376" i="34"/>
  <c r="V377" i="34"/>
  <c r="V378" i="34"/>
  <c r="V379" i="34"/>
  <c r="V380" i="34"/>
  <c r="V381" i="34"/>
  <c r="V382" i="34"/>
  <c r="V383" i="34"/>
  <c r="V384" i="34"/>
  <c r="V385" i="34"/>
  <c r="V386" i="34"/>
  <c r="V387" i="34"/>
  <c r="V388" i="34"/>
  <c r="V389" i="34"/>
  <c r="V390" i="34"/>
  <c r="V391" i="34"/>
  <c r="V392" i="34"/>
  <c r="V393" i="34"/>
  <c r="V394" i="34"/>
  <c r="V395" i="34"/>
  <c r="V396" i="34"/>
  <c r="V397" i="34"/>
  <c r="V398" i="34"/>
  <c r="V399" i="34"/>
  <c r="V400" i="34"/>
  <c r="V401" i="34"/>
  <c r="V402" i="34"/>
  <c r="V403" i="34"/>
  <c r="V404" i="34"/>
  <c r="V405" i="34"/>
  <c r="V406" i="34"/>
  <c r="V407" i="34"/>
  <c r="V408" i="34"/>
  <c r="V409" i="34"/>
  <c r="V410" i="34"/>
  <c r="V411" i="34"/>
  <c r="V412" i="34"/>
  <c r="V413" i="34"/>
  <c r="V414" i="34"/>
  <c r="V415" i="34"/>
  <c r="V416" i="34"/>
  <c r="Q419" i="34"/>
  <c r="Q417" i="34"/>
  <c r="U6" i="33"/>
  <c r="U7" i="33"/>
  <c r="U8" i="33"/>
  <c r="U9" i="33"/>
  <c r="U10" i="33"/>
  <c r="U11" i="33"/>
  <c r="U12" i="33"/>
  <c r="U13" i="33"/>
  <c r="U14" i="33"/>
  <c r="U15" i="33"/>
  <c r="U16" i="33"/>
  <c r="U17" i="33"/>
  <c r="U18" i="33"/>
  <c r="U19" i="33"/>
  <c r="U20" i="33"/>
  <c r="U21" i="33"/>
  <c r="U22" i="33"/>
  <c r="U23" i="33"/>
  <c r="U24" i="33"/>
  <c r="U25" i="33"/>
  <c r="U26" i="33"/>
  <c r="U27" i="33"/>
  <c r="U28" i="33"/>
  <c r="U29" i="33"/>
  <c r="U30" i="33"/>
  <c r="U31" i="33"/>
  <c r="U32" i="33"/>
  <c r="U33" i="33"/>
  <c r="U34" i="33"/>
  <c r="U35" i="33"/>
  <c r="U36" i="33"/>
  <c r="U37" i="33"/>
  <c r="U38" i="33"/>
  <c r="U39" i="33"/>
  <c r="U40" i="33"/>
  <c r="U41" i="33"/>
  <c r="U42" i="33"/>
  <c r="U43" i="33"/>
  <c r="U44" i="33"/>
  <c r="U45" i="33"/>
  <c r="U46" i="33"/>
  <c r="U47" i="33"/>
  <c r="U48" i="33"/>
  <c r="U49" i="33"/>
  <c r="U50" i="33"/>
  <c r="U51" i="33"/>
  <c r="U52" i="33"/>
  <c r="U53" i="33"/>
  <c r="U54" i="33"/>
  <c r="U55" i="33"/>
  <c r="U56" i="33"/>
  <c r="U57" i="33"/>
  <c r="U58" i="33"/>
  <c r="U59" i="33"/>
  <c r="U60" i="33"/>
  <c r="U61" i="33"/>
  <c r="U62" i="33"/>
  <c r="U63" i="33"/>
  <c r="U64" i="33"/>
  <c r="U65" i="33"/>
  <c r="U66" i="33"/>
  <c r="U67" i="33"/>
  <c r="U68" i="33"/>
  <c r="U69" i="33"/>
  <c r="P72" i="33"/>
  <c r="P70" i="33"/>
  <c r="Q8" i="35"/>
  <c r="Q6" i="35"/>
  <c r="P419" i="34"/>
  <c r="P417" i="34"/>
  <c r="O72" i="33"/>
  <c r="O70" i="33"/>
  <c r="O71" i="33" s="1"/>
  <c r="W4" i="35"/>
  <c r="V5" i="34"/>
  <c r="V4" i="34"/>
  <c r="U419" i="34"/>
  <c r="U417" i="34"/>
  <c r="U5" i="33"/>
  <c r="U4" i="33"/>
  <c r="T72" i="33"/>
  <c r="T70" i="33"/>
  <c r="P8" i="35"/>
  <c r="P6" i="35"/>
  <c r="P7" i="35" s="1"/>
  <c r="O419" i="34"/>
  <c r="O417" i="34"/>
  <c r="N72" i="33"/>
  <c r="N70" i="33"/>
  <c r="N71" i="33" s="1"/>
  <c r="N8" i="35"/>
  <c r="M8" i="35"/>
  <c r="N6" i="35"/>
  <c r="M6" i="35"/>
  <c r="M419" i="34"/>
  <c r="M417" i="34"/>
  <c r="L72" i="33"/>
  <c r="L70" i="33"/>
  <c r="N417" i="34"/>
  <c r="L419" i="34"/>
  <c r="L417" i="34"/>
  <c r="K72" i="33"/>
  <c r="K70" i="33"/>
  <c r="K71" i="33" s="1"/>
  <c r="D419" i="34"/>
  <c r="E419" i="34"/>
  <c r="F419" i="34"/>
  <c r="G419" i="34"/>
  <c r="H419" i="34"/>
  <c r="I419" i="34"/>
  <c r="J419" i="34"/>
  <c r="K419" i="34"/>
  <c r="N419" i="34"/>
  <c r="C419" i="34"/>
  <c r="E8" i="35"/>
  <c r="F8" i="35"/>
  <c r="G8" i="35"/>
  <c r="H8" i="35"/>
  <c r="I8" i="35"/>
  <c r="J8" i="35"/>
  <c r="K8" i="35"/>
  <c r="L8" i="35"/>
  <c r="O8" i="35"/>
  <c r="D8" i="35"/>
  <c r="C72" i="33"/>
  <c r="D72" i="33"/>
  <c r="E72" i="33"/>
  <c r="F72" i="33"/>
  <c r="G72" i="33"/>
  <c r="H72" i="33"/>
  <c r="I72" i="33"/>
  <c r="J72" i="33"/>
  <c r="M72" i="33"/>
  <c r="B72" i="33"/>
  <c r="D6" i="35"/>
  <c r="E6" i="35"/>
  <c r="E7" i="35"/>
  <c r="F6" i="35"/>
  <c r="G6" i="35"/>
  <c r="G7" i="35" s="1"/>
  <c r="H6" i="35"/>
  <c r="I6" i="35"/>
  <c r="I7" i="35" s="1"/>
  <c r="J6" i="35"/>
  <c r="J7" i="35" s="1"/>
  <c r="K6" i="35"/>
  <c r="K7" i="35" s="1"/>
  <c r="L6" i="35"/>
  <c r="O6" i="35"/>
  <c r="C417" i="34"/>
  <c r="D417" i="34"/>
  <c r="D418" i="34" s="1"/>
  <c r="E417" i="34"/>
  <c r="F417" i="34"/>
  <c r="F418" i="34" s="1"/>
  <c r="G417" i="34"/>
  <c r="H417" i="34"/>
  <c r="I417" i="34"/>
  <c r="J417" i="34"/>
  <c r="K417" i="34"/>
  <c r="B70" i="33"/>
  <c r="C70" i="33"/>
  <c r="C71" i="33" s="1"/>
  <c r="D70" i="33"/>
  <c r="E70" i="33"/>
  <c r="E71" i="33" s="1"/>
  <c r="F70" i="33"/>
  <c r="F71" i="33" s="1"/>
  <c r="G70" i="33"/>
  <c r="H70" i="33"/>
  <c r="I70" i="33"/>
  <c r="J70" i="33"/>
  <c r="M70" i="33"/>
  <c r="H7" i="35" l="1"/>
  <c r="O7" i="35"/>
  <c r="M7" i="35"/>
  <c r="I418" i="34"/>
  <c r="H71" i="33"/>
  <c r="P418" i="34"/>
  <c r="N7" i="35"/>
  <c r="M71" i="33"/>
  <c r="J71" i="33"/>
  <c r="L71" i="33"/>
  <c r="F7" i="35"/>
  <c r="R7" i="35"/>
  <c r="K418" i="34"/>
  <c r="Q418" i="34"/>
  <c r="E418" i="34"/>
  <c r="N418" i="34"/>
  <c r="M418" i="34"/>
  <c r="W6" i="35"/>
  <c r="X6" i="35" s="1"/>
  <c r="L7" i="35"/>
  <c r="O418" i="34"/>
  <c r="L418" i="34"/>
  <c r="J418" i="34"/>
  <c r="I71" i="33"/>
  <c r="G71" i="33"/>
  <c r="U70" i="33"/>
  <c r="V34" i="33" s="1"/>
  <c r="D71" i="33"/>
  <c r="H418" i="34"/>
  <c r="G418" i="34"/>
  <c r="V417" i="34"/>
  <c r="W261" i="34" s="1"/>
  <c r="Q7" i="35"/>
  <c r="V57" i="33" l="1"/>
  <c r="V20" i="33"/>
  <c r="X5" i="35"/>
  <c r="X4" i="35"/>
  <c r="W21" i="34"/>
  <c r="W179" i="34"/>
  <c r="W239" i="34"/>
  <c r="W189" i="34"/>
  <c r="W201" i="34"/>
  <c r="W309" i="34"/>
  <c r="W9" i="34"/>
  <c r="W59" i="34"/>
  <c r="W297" i="34"/>
  <c r="W345" i="34"/>
  <c r="W369" i="34"/>
  <c r="W35" i="34"/>
  <c r="W47" i="34"/>
  <c r="W129" i="34"/>
  <c r="W141" i="34"/>
  <c r="W167" i="34"/>
  <c r="W165" i="34"/>
  <c r="W203" i="34"/>
  <c r="W215" i="34"/>
  <c r="W227" i="34"/>
  <c r="W251" i="34"/>
  <c r="W263" i="34"/>
  <c r="W357" i="34"/>
  <c r="V39" i="33"/>
  <c r="V61" i="33"/>
  <c r="V60" i="33"/>
  <c r="V13" i="33"/>
  <c r="V52" i="33"/>
  <c r="V35" i="33"/>
  <c r="V44" i="33"/>
  <c r="V26" i="33"/>
  <c r="V63" i="33"/>
  <c r="V59" i="33"/>
  <c r="V49" i="33"/>
  <c r="V58" i="33"/>
  <c r="V30" i="33"/>
  <c r="V21" i="33"/>
  <c r="V55" i="33"/>
  <c r="V69" i="33"/>
  <c r="V12" i="33"/>
  <c r="V64" i="33"/>
  <c r="V38" i="33"/>
  <c r="V51" i="33"/>
  <c r="V7" i="33"/>
  <c r="V62" i="33"/>
  <c r="V19" i="33"/>
  <c r="V33" i="33"/>
  <c r="V23" i="33"/>
  <c r="V40" i="33"/>
  <c r="V4" i="33"/>
  <c r="V9" i="33"/>
  <c r="V5" i="33"/>
  <c r="V46" i="33"/>
  <c r="V48" i="33"/>
  <c r="V29" i="33"/>
  <c r="V54" i="33"/>
  <c r="V25" i="33"/>
  <c r="V56" i="33"/>
  <c r="V41" i="33"/>
  <c r="V31" i="33"/>
  <c r="V53" i="33"/>
  <c r="V22" i="33"/>
  <c r="V67" i="33"/>
  <c r="V66" i="33"/>
  <c r="V32" i="33"/>
  <c r="V6" i="33"/>
  <c r="V43" i="33"/>
  <c r="V10" i="33"/>
  <c r="V16" i="33"/>
  <c r="V70" i="33"/>
  <c r="V11" i="33"/>
  <c r="V14" i="33"/>
  <c r="V42" i="33"/>
  <c r="V68" i="33"/>
  <c r="V65" i="33"/>
  <c r="V47" i="33"/>
  <c r="V28" i="33"/>
  <c r="V24" i="33"/>
  <c r="V36" i="33"/>
  <c r="V15" i="33"/>
  <c r="V17" i="33"/>
  <c r="V50" i="33"/>
  <c r="V37" i="33"/>
  <c r="V45" i="33"/>
  <c r="V8" i="33"/>
  <c r="V27" i="33"/>
  <c r="V18" i="33"/>
  <c r="W153" i="34"/>
  <c r="W321" i="34"/>
  <c r="W23" i="34"/>
  <c r="W275" i="34"/>
  <c r="W33" i="34"/>
  <c r="W213" i="34"/>
  <c r="W381" i="34"/>
  <c r="W371" i="34"/>
  <c r="W311" i="34"/>
  <c r="W71" i="34"/>
  <c r="W83" i="34"/>
  <c r="W299" i="34"/>
  <c r="W45" i="34"/>
  <c r="W237" i="34"/>
  <c r="W393" i="34"/>
  <c r="W395" i="34"/>
  <c r="W107" i="34"/>
  <c r="W335" i="34"/>
  <c r="W57" i="34"/>
  <c r="W249" i="34"/>
  <c r="W119" i="34"/>
  <c r="W359" i="34"/>
  <c r="W69" i="34"/>
  <c r="W94" i="34"/>
  <c r="W28" i="34"/>
  <c r="W266" i="34"/>
  <c r="W10" i="34"/>
  <c r="W145" i="34"/>
  <c r="W416" i="34"/>
  <c r="W403" i="34"/>
  <c r="W97" i="34"/>
  <c r="W245" i="34"/>
  <c r="W277" i="34"/>
  <c r="W374" i="34"/>
  <c r="W364" i="34"/>
  <c r="W281" i="34"/>
  <c r="W4" i="34"/>
  <c r="W214" i="34"/>
  <c r="W20" i="34"/>
  <c r="W136" i="34"/>
  <c r="W241" i="34"/>
  <c r="W388" i="34"/>
  <c r="W169" i="34"/>
  <c r="W134" i="34"/>
  <c r="W355" i="34"/>
  <c r="W318" i="34"/>
  <c r="W326" i="34"/>
  <c r="W197" i="34"/>
  <c r="W27" i="34"/>
  <c r="W63" i="34"/>
  <c r="W116" i="34"/>
  <c r="W202" i="34"/>
  <c r="W120" i="34"/>
  <c r="W404" i="34"/>
  <c r="W394" i="34"/>
  <c r="W226" i="34"/>
  <c r="W7" i="34"/>
  <c r="W187" i="34"/>
  <c r="W272" i="34"/>
  <c r="W207" i="34"/>
  <c r="W84" i="34"/>
  <c r="W88" i="34"/>
  <c r="W228" i="34"/>
  <c r="W290" i="34"/>
  <c r="W401" i="34"/>
  <c r="W270" i="34"/>
  <c r="W162" i="34"/>
  <c r="W313" i="34"/>
  <c r="W256" i="34"/>
  <c r="W336" i="34"/>
  <c r="W358" i="34"/>
  <c r="W332" i="34"/>
  <c r="W265" i="34"/>
  <c r="W250" i="34"/>
  <c r="W92" i="34"/>
  <c r="W342" i="34"/>
  <c r="W150" i="34"/>
  <c r="W219" i="34"/>
  <c r="W190" i="34"/>
  <c r="W361" i="34"/>
  <c r="W210" i="34"/>
  <c r="W348" i="34"/>
  <c r="W259" i="34"/>
  <c r="W101" i="34"/>
  <c r="W156" i="34"/>
  <c r="W286" i="34"/>
  <c r="W362" i="34"/>
  <c r="W54" i="34"/>
  <c r="W211" i="34"/>
  <c r="W104" i="34"/>
  <c r="W308" i="34"/>
  <c r="W292" i="34"/>
  <c r="W352" i="34"/>
  <c r="W13" i="34"/>
  <c r="W310" i="34"/>
  <c r="W163" i="34"/>
  <c r="W378" i="34"/>
  <c r="W85" i="34"/>
  <c r="W386" i="34"/>
  <c r="W152" i="34"/>
  <c r="W243" i="34"/>
  <c r="W253" i="34"/>
  <c r="W353" i="34"/>
  <c r="W298" i="34"/>
  <c r="W304" i="34"/>
  <c r="W174" i="34"/>
  <c r="W194" i="34"/>
  <c r="W68" i="34"/>
  <c r="W49" i="34"/>
  <c r="W274" i="34"/>
  <c r="W183" i="34"/>
  <c r="W172" i="34"/>
  <c r="W234" i="34"/>
  <c r="W125" i="34"/>
  <c r="W178" i="34"/>
  <c r="W29" i="34"/>
  <c r="W16" i="34"/>
  <c r="W38" i="34"/>
  <c r="W363" i="34"/>
  <c r="W231" i="34"/>
  <c r="W128" i="34"/>
  <c r="W222" i="34"/>
  <c r="W356" i="34"/>
  <c r="W102" i="34"/>
  <c r="W51" i="34"/>
  <c r="W221" i="34"/>
  <c r="W295" i="34"/>
  <c r="W199" i="34"/>
  <c r="W258" i="34"/>
  <c r="W151" i="34"/>
  <c r="W327" i="34"/>
  <c r="W317" i="34"/>
  <c r="W110" i="34"/>
  <c r="W260" i="34"/>
  <c r="W233" i="34"/>
  <c r="W382" i="34"/>
  <c r="W322" i="34"/>
  <c r="W164" i="34"/>
  <c r="W232" i="34"/>
  <c r="W6" i="34"/>
  <c r="W37" i="34"/>
  <c r="W305" i="34"/>
  <c r="W41" i="34"/>
  <c r="W236" i="34"/>
  <c r="W296" i="34"/>
  <c r="W138" i="34"/>
  <c r="W82" i="34"/>
  <c r="W415" i="34"/>
  <c r="W343" i="34"/>
  <c r="W158" i="34"/>
  <c r="W77" i="34"/>
  <c r="W122" i="34"/>
  <c r="W391" i="34"/>
  <c r="W370" i="34"/>
  <c r="W340" i="34"/>
  <c r="W209" i="34"/>
  <c r="W127" i="34"/>
  <c r="W133" i="34"/>
  <c r="W15" i="34"/>
  <c r="W91" i="34"/>
  <c r="W170" i="34"/>
  <c r="W206" i="34"/>
  <c r="W98" i="34"/>
  <c r="W315" i="34"/>
  <c r="W264" i="34"/>
  <c r="W289" i="34"/>
  <c r="W46" i="34"/>
  <c r="W246" i="34"/>
  <c r="W280" i="34"/>
  <c r="W25" i="34"/>
  <c r="W220" i="34"/>
  <c r="W14" i="34"/>
  <c r="W73" i="34"/>
  <c r="W283" i="34"/>
  <c r="W176" i="34"/>
  <c r="W216" i="34"/>
  <c r="W62" i="34"/>
  <c r="W392" i="34"/>
  <c r="W109" i="34"/>
  <c r="W334" i="34"/>
  <c r="W34" i="34"/>
  <c r="W400" i="34"/>
  <c r="W328" i="34"/>
  <c r="W366" i="34"/>
  <c r="W154" i="34"/>
  <c r="W8" i="34"/>
  <c r="W26" i="34"/>
  <c r="W144" i="34"/>
  <c r="W217" i="34"/>
  <c r="W331" i="34"/>
  <c r="W149" i="34"/>
  <c r="W180" i="34"/>
  <c r="W278" i="34"/>
  <c r="W192" i="34"/>
  <c r="W19" i="34"/>
  <c r="W173" i="34"/>
  <c r="W267" i="34"/>
  <c r="W307" i="34"/>
  <c r="W147" i="34"/>
  <c r="W124" i="34"/>
  <c r="W223" i="34"/>
  <c r="W74" i="34"/>
  <c r="W118" i="34"/>
  <c r="W111" i="34"/>
  <c r="W397" i="34"/>
  <c r="W121" i="34"/>
  <c r="W66" i="34"/>
  <c r="W293" i="34"/>
  <c r="W316" i="34"/>
  <c r="W302" i="34"/>
  <c r="W31" i="34"/>
  <c r="W60" i="34"/>
  <c r="W254" i="34"/>
  <c r="W100" i="34"/>
  <c r="W72" i="34"/>
  <c r="W218" i="34"/>
  <c r="W36" i="34"/>
  <c r="W269" i="34"/>
  <c r="W18" i="34"/>
  <c r="W301" i="34"/>
  <c r="W108" i="34"/>
  <c r="W333" i="34"/>
  <c r="W244" i="34"/>
  <c r="W44" i="34"/>
  <c r="W414" i="34"/>
  <c r="W354" i="34"/>
  <c r="W11" i="34"/>
  <c r="W67" i="34"/>
  <c r="W78" i="34"/>
  <c r="W375" i="34"/>
  <c r="W240" i="34"/>
  <c r="W65" i="34"/>
  <c r="W17" i="34"/>
  <c r="W22" i="34"/>
  <c r="W338" i="34"/>
  <c r="W64" i="34"/>
  <c r="W106" i="34"/>
  <c r="W314" i="34"/>
  <c r="W229" i="34"/>
  <c r="W294" i="34"/>
  <c r="W56" i="34"/>
  <c r="W224" i="34"/>
  <c r="W161" i="34"/>
  <c r="W346" i="34"/>
  <c r="W306" i="34"/>
  <c r="W410" i="34"/>
  <c r="W337" i="34"/>
  <c r="W412" i="34"/>
  <c r="W42" i="34"/>
  <c r="W276" i="34"/>
  <c r="W48" i="34"/>
  <c r="W368" i="34"/>
  <c r="W114" i="34"/>
  <c r="W61" i="34"/>
  <c r="W113" i="34"/>
  <c r="W212" i="34"/>
  <c r="W166" i="34"/>
  <c r="W300" i="34"/>
  <c r="W184" i="34"/>
  <c r="W399" i="34"/>
  <c r="W198" i="34"/>
  <c r="W312" i="34"/>
  <c r="W175" i="34"/>
  <c r="W130" i="34"/>
  <c r="W379" i="34"/>
  <c r="W81" i="34"/>
  <c r="W181" i="34"/>
  <c r="W115" i="34"/>
  <c r="W330" i="34"/>
  <c r="W325" i="34"/>
  <c r="W284" i="34"/>
  <c r="W193" i="34"/>
  <c r="W282" i="34"/>
  <c r="W376" i="34"/>
  <c r="W389" i="34"/>
  <c r="W408" i="34"/>
  <c r="W76" i="34"/>
  <c r="W142" i="34"/>
  <c r="W99" i="34"/>
  <c r="W196" i="34"/>
  <c r="W50" i="34"/>
  <c r="W157" i="34"/>
  <c r="W405" i="34"/>
  <c r="W148" i="34"/>
  <c r="W372" i="34"/>
  <c r="W86" i="34"/>
  <c r="W377" i="34"/>
  <c r="W96" i="34"/>
  <c r="W385" i="34"/>
  <c r="W409" i="34"/>
  <c r="W70" i="34"/>
  <c r="W291" i="34"/>
  <c r="W52" i="34"/>
  <c r="W186" i="34"/>
  <c r="W112" i="34"/>
  <c r="W365" i="34"/>
  <c r="W288" i="34"/>
  <c r="W80" i="34"/>
  <c r="W30" i="34"/>
  <c r="W146" i="34"/>
  <c r="W32" i="34"/>
  <c r="W12" i="34"/>
  <c r="W43" i="34"/>
  <c r="W75" i="34"/>
  <c r="W252" i="34"/>
  <c r="W171" i="34"/>
  <c r="W373" i="34"/>
  <c r="W200" i="34"/>
  <c r="W182" i="34"/>
  <c r="W242" i="34"/>
  <c r="W132" i="34"/>
  <c r="W367" i="34"/>
  <c r="W191" i="34"/>
  <c r="W271" i="34"/>
  <c r="W126" i="34"/>
  <c r="W160" i="34"/>
  <c r="W55" i="34"/>
  <c r="W230" i="34"/>
  <c r="W324" i="34"/>
  <c r="W384" i="34"/>
  <c r="W79" i="34"/>
  <c r="W235" i="34"/>
  <c r="W137" i="34"/>
  <c r="W225" i="34"/>
  <c r="W168" i="34"/>
  <c r="W177" i="34"/>
  <c r="W413" i="34"/>
  <c r="W205" i="34"/>
  <c r="W339" i="34"/>
  <c r="W390" i="34"/>
  <c r="W347" i="34"/>
  <c r="W87" i="34"/>
  <c r="W238" i="34"/>
  <c r="W279" i="34"/>
  <c r="W380" i="34"/>
  <c r="W185" i="34"/>
  <c r="W360" i="34"/>
  <c r="W303" i="34"/>
  <c r="W396" i="34"/>
  <c r="W123" i="34"/>
  <c r="W135" i="34"/>
  <c r="W329" i="34"/>
  <c r="W319" i="34"/>
  <c r="W344" i="34"/>
  <c r="W159" i="34"/>
  <c r="W262" i="34"/>
  <c r="W89" i="34"/>
  <c r="W24" i="34"/>
  <c r="W268" i="34"/>
  <c r="W341" i="34"/>
  <c r="W53" i="34"/>
  <c r="W39" i="34"/>
  <c r="W139" i="34"/>
  <c r="W140" i="34"/>
  <c r="W257" i="34"/>
  <c r="W402" i="34"/>
  <c r="W40" i="34"/>
  <c r="W350" i="34"/>
  <c r="W417" i="34"/>
  <c r="W188" i="34"/>
  <c r="W204" i="34"/>
  <c r="W349" i="34"/>
  <c r="W247" i="34"/>
  <c r="W320" i="34"/>
  <c r="W351" i="34"/>
  <c r="W323" i="34"/>
  <c r="W90" i="34"/>
  <c r="W411" i="34"/>
  <c r="W93" i="34"/>
  <c r="W387" i="34"/>
  <c r="W406" i="34"/>
  <c r="W95" i="34"/>
  <c r="W103" i="34"/>
  <c r="W58" i="34"/>
  <c r="W208" i="34"/>
  <c r="W398" i="34"/>
  <c r="W143" i="34"/>
  <c r="W287" i="34"/>
  <c r="W248" i="34"/>
  <c r="W5" i="34"/>
  <c r="W255" i="34"/>
  <c r="W195" i="34"/>
  <c r="W131" i="34"/>
  <c r="W383" i="34"/>
  <c r="W105" i="34"/>
  <c r="W273" i="34"/>
  <c r="W155" i="34"/>
  <c r="W407" i="34"/>
  <c r="W117" i="34"/>
  <c r="W285" i="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L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M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N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O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P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Verified revenues reported as of August 14, 2024</t>
        </r>
      </text>
    </comment>
    <comment ref="Q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Verified revenues reported as of August 28, 2025</t>
        </r>
      </text>
    </comment>
    <comment ref="R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S3" authorId="0" shapeId="0" xr:uid="{2F0A1A55-9D34-4A67-BD17-F1BEC4DB5423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T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M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N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O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P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Q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Verified revenues reported as of August 14, 2024</t>
        </r>
      </text>
    </comment>
    <comment ref="R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Verified revenues reported as of August 28, 2025</t>
        </r>
      </text>
    </comment>
    <comment ref="S3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T3" authorId="0" shapeId="0" xr:uid="{46E5CBF4-8676-4F97-B454-C778AD14B51C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U3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N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O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P3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Q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R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Verified revenues reported as of August 14, 2024</t>
        </r>
      </text>
    </comment>
    <comment ref="S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Verified revenues reported as of August 28, 2025</t>
        </r>
      </text>
    </comment>
    <comment ref="T3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U3" authorId="0" shapeId="0" xr:uid="{9B912E92-902F-41D1-99DC-5493B8130A81}">
      <text>
        <r>
          <rPr>
            <b/>
            <sz val="9"/>
            <color indexed="81"/>
            <rFont val="Tahoma"/>
            <family val="2"/>
          </rPr>
          <t xml:space="preserve">Verified revenues reported as of November 5, 2025
</t>
        </r>
      </text>
    </comment>
    <comment ref="V3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</commentList>
</comments>
</file>

<file path=xl/sharedStrings.xml><?xml version="1.0" encoding="utf-8"?>
<sst xmlns="http://schemas.openxmlformats.org/spreadsheetml/2006/main" count="988" uniqueCount="518">
  <si>
    <t>Compiled from data obtained from the Florida Department of Financial Services, Division of Accounting and Auditing, Bureau of Local Government.</t>
  </si>
  <si>
    <t>% Change</t>
  </si>
  <si>
    <t>-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</si>
  <si>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</si>
  <si>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</si>
  <si>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</si>
  <si>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</si>
  <si>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</si>
  <si>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</si>
  <si>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</si>
  <si>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</si>
  <si>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</si>
  <si>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</si>
  <si>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</si>
  <si>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</si>
  <si>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</si>
  <si>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</si>
  <si>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</si>
  <si>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</si>
  <si>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</si>
  <si>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</si>
  <si>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</si>
  <si>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</si>
  <si>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</si>
  <si>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</si>
  <si>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</si>
  <si>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</si>
  <si>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</si>
  <si>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</si>
  <si>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</si>
  <si>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</si>
  <si>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</si>
  <si>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</si>
  <si>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</si>
  <si>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</si>
  <si>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</si>
  <si>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</si>
  <si>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</si>
  <si>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</si>
  <si>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</si>
  <si>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</si>
  <si>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</si>
  <si>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</si>
  <si>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</si>
  <si>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Miami-Dade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</si>
  <si>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</si>
  <si>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</si>
  <si>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</si>
  <si>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</si>
  <si>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</si>
  <si>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</si>
  <si>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</si>
  <si>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</si>
  <si>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</si>
  <si>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</si>
  <si>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</si>
  <si>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St. Johns</t>
  </si>
  <si>
    <t>St.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</si>
  <si>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</si>
  <si>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</si>
  <si>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</si>
  <si>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</si>
  <si>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</si>
  <si>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</si>
  <si>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</si>
  <si>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</si>
  <si>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</si>
  <si>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</si>
  <si>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</si>
  <si>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 xml:space="preserve"> % of Statewide Total</t>
  </si>
  <si>
    <t>County</t>
  </si>
  <si>
    <t>Municipality</t>
  </si>
  <si>
    <t>Respective County</t>
  </si>
  <si>
    <t>Alford</t>
  </si>
  <si>
    <t>Altamonte Springs</t>
  </si>
  <si>
    <t>Altha</t>
  </si>
  <si>
    <t>Anna Maria</t>
  </si>
  <si>
    <t>Apalachicola</t>
  </si>
  <si>
    <t>Apopka</t>
  </si>
  <si>
    <t>Arcadia</t>
  </si>
  <si>
    <t>Archer</t>
  </si>
  <si>
    <t>Astatula</t>
  </si>
  <si>
    <t>Atlantic Beach</t>
  </si>
  <si>
    <t>Atlantis</t>
  </si>
  <si>
    <t>Auburndale</t>
  </si>
  <si>
    <t>Aventura</t>
  </si>
  <si>
    <t>Avon Park</t>
  </si>
  <si>
    <t>Bal Harbour</t>
  </si>
  <si>
    <t>Baldwin</t>
  </si>
  <si>
    <t>Bartow</t>
  </si>
  <si>
    <t>Bascom</t>
  </si>
  <si>
    <t>Bay Harbor Islands</t>
  </si>
  <si>
    <t>Bay Lake</t>
  </si>
  <si>
    <t>Bell</t>
  </si>
  <si>
    <t>Belle Glade</t>
  </si>
  <si>
    <t>Belle Isle</t>
  </si>
  <si>
    <t>Belleair</t>
  </si>
  <si>
    <t>Belleair Beach</t>
  </si>
  <si>
    <t>Belleair Bluffs</t>
  </si>
  <si>
    <t>Belleair Shore</t>
  </si>
  <si>
    <t>Belleview</t>
  </si>
  <si>
    <t>Beverly Beach</t>
  </si>
  <si>
    <t>Biscayne Park</t>
  </si>
  <si>
    <t>Blountstown</t>
  </si>
  <si>
    <t>Boca Raton</t>
  </si>
  <si>
    <t>Bonifay</t>
  </si>
  <si>
    <t>Bonita Springs</t>
  </si>
  <si>
    <t>Bowling Green</t>
  </si>
  <si>
    <t>Boynton Beach</t>
  </si>
  <si>
    <t>Bradenton</t>
  </si>
  <si>
    <t>Bradenton Beach</t>
  </si>
  <si>
    <t>Branford</t>
  </si>
  <si>
    <t>Briny Breezes</t>
  </si>
  <si>
    <t>Bristol</t>
  </si>
  <si>
    <t>Bronson</t>
  </si>
  <si>
    <t>Brooker</t>
  </si>
  <si>
    <t>Brooksville</t>
  </si>
  <si>
    <t>Bunnell</t>
  </si>
  <si>
    <t>Bushnell</t>
  </si>
  <si>
    <t>Callahan</t>
  </si>
  <si>
    <t>Callaway</t>
  </si>
  <si>
    <t>Campbellton</t>
  </si>
  <si>
    <t>Cape Canaveral</t>
  </si>
  <si>
    <t>Cape Coral</t>
  </si>
  <si>
    <t>Carrabelle</t>
  </si>
  <si>
    <t>Caryville</t>
  </si>
  <si>
    <t>Casselberry</t>
  </si>
  <si>
    <t>Cedar Key</t>
  </si>
  <si>
    <t>Center Hill</t>
  </si>
  <si>
    <t>Century</t>
  </si>
  <si>
    <t>Chattahoochee</t>
  </si>
  <si>
    <t>Chiefland</t>
  </si>
  <si>
    <t>Chipley</t>
  </si>
  <si>
    <t>Cinco Bayou</t>
  </si>
  <si>
    <t>Clearwater</t>
  </si>
  <si>
    <t>Clermont</t>
  </si>
  <si>
    <t>Clewiston</t>
  </si>
  <si>
    <t>Cloud Lake</t>
  </si>
  <si>
    <t>Cocoa</t>
  </si>
  <si>
    <t>Cocoa Beach</t>
  </si>
  <si>
    <t>Coconut Creek</t>
  </si>
  <si>
    <t>Coleman</t>
  </si>
  <si>
    <t>Cooper City</t>
  </si>
  <si>
    <t>Coral Gables</t>
  </si>
  <si>
    <t>Coral Springs</t>
  </si>
  <si>
    <t>Cottondale</t>
  </si>
  <si>
    <t>Crescent City</t>
  </si>
  <si>
    <t>Crestview</t>
  </si>
  <si>
    <t>Cross City</t>
  </si>
  <si>
    <t>Crystal River</t>
  </si>
  <si>
    <t>Cutler Bay</t>
  </si>
  <si>
    <t>Dade City</t>
  </si>
  <si>
    <t>Dania Beach</t>
  </si>
  <si>
    <t>Davenport</t>
  </si>
  <si>
    <t>Davie</t>
  </si>
  <si>
    <t>Daytona Beach</t>
  </si>
  <si>
    <t>Daytona Beach Shores</t>
  </si>
  <si>
    <t>DeBary</t>
  </si>
  <si>
    <t>Deerfield Beach</t>
  </si>
  <si>
    <t>DeFuniak Springs</t>
  </si>
  <si>
    <t>DeLand</t>
  </si>
  <si>
    <t>Delray Beach</t>
  </si>
  <si>
    <t>Deltona</t>
  </si>
  <si>
    <t>Destin</t>
  </si>
  <si>
    <t>Doral</t>
  </si>
  <si>
    <t>Dundee</t>
  </si>
  <si>
    <t>Dunedin</t>
  </si>
  <si>
    <t>Dunnellon</t>
  </si>
  <si>
    <t>Eagle Lake</t>
  </si>
  <si>
    <t>Eatonville</t>
  </si>
  <si>
    <t>Ebro</t>
  </si>
  <si>
    <t>Edgewater</t>
  </si>
  <si>
    <t>Edgewood</t>
  </si>
  <si>
    <t>El Portal</t>
  </si>
  <si>
    <t>Esto</t>
  </si>
  <si>
    <t>Eustis</t>
  </si>
  <si>
    <t>Everglades</t>
  </si>
  <si>
    <t>Fanning Springs</t>
  </si>
  <si>
    <t>Fellsmere</t>
  </si>
  <si>
    <t>Fernandina Beach</t>
  </si>
  <si>
    <t>Flagler Beach</t>
  </si>
  <si>
    <t>Florida City</t>
  </si>
  <si>
    <t>Fort Lauderdale</t>
  </si>
  <si>
    <t>Fort Meade</t>
  </si>
  <si>
    <t>Fort Myers</t>
  </si>
  <si>
    <t>Fort Myers Beach</t>
  </si>
  <si>
    <t>Fort Pierce</t>
  </si>
  <si>
    <t>Fort Walton Beach</t>
  </si>
  <si>
    <t>Fort White</t>
  </si>
  <si>
    <t>Freeport</t>
  </si>
  <si>
    <t>Frostproof</t>
  </si>
  <si>
    <t>Fruitland Park</t>
  </si>
  <si>
    <t>Gainesville</t>
  </si>
  <si>
    <t>Glen Ridge</t>
  </si>
  <si>
    <t>Glen St. Mary</t>
  </si>
  <si>
    <t>Golden Beach</t>
  </si>
  <si>
    <t>Golf</t>
  </si>
  <si>
    <t>Graceville</t>
  </si>
  <si>
    <t>Grand Ridge</t>
  </si>
  <si>
    <t>Grant-Valkaria</t>
  </si>
  <si>
    <t>Green Cove Springs</t>
  </si>
  <si>
    <t>Greenacres</t>
  </si>
  <si>
    <t>Greensboro</t>
  </si>
  <si>
    <t>Greenville</t>
  </si>
  <si>
    <t>Greenwood</t>
  </si>
  <si>
    <t>Gretna</t>
  </si>
  <si>
    <t>Groveland</t>
  </si>
  <si>
    <t>Gulf Breeze</t>
  </si>
  <si>
    <t>Gulf Stream</t>
  </si>
  <si>
    <t>Gulfport</t>
  </si>
  <si>
    <t>Haines City</t>
  </si>
  <si>
    <t>Hallandale Beach</t>
  </si>
  <si>
    <t>Hampton</t>
  </si>
  <si>
    <t>Hastings</t>
  </si>
  <si>
    <t>Havana</t>
  </si>
  <si>
    <t>Haverhill</t>
  </si>
  <si>
    <t>Hawthorne</t>
  </si>
  <si>
    <t>Hialeah</t>
  </si>
  <si>
    <t>Hialeah Gardens</t>
  </si>
  <si>
    <t>High Springs</t>
  </si>
  <si>
    <t>Highland Beach</t>
  </si>
  <si>
    <t>Highland Park</t>
  </si>
  <si>
    <t>Hillcrest Heights</t>
  </si>
  <si>
    <t>Hilliard</t>
  </si>
  <si>
    <t>Hillsboro Beach</t>
  </si>
  <si>
    <t>Holly Hill</t>
  </si>
  <si>
    <t>Hollywood</t>
  </si>
  <si>
    <t>Holmes Beach</t>
  </si>
  <si>
    <t>Homestead</t>
  </si>
  <si>
    <t>Horseshoe Beach</t>
  </si>
  <si>
    <t>Howey-in-the-Hills</t>
  </si>
  <si>
    <t>Hypoluxo</t>
  </si>
  <si>
    <t>Indialantic</t>
  </si>
  <si>
    <t>Indian Creek</t>
  </si>
  <si>
    <t>Indian Harbour Beach</t>
  </si>
  <si>
    <t>Indian River Shores</t>
  </si>
  <si>
    <t>Indian Rocks Beach</t>
  </si>
  <si>
    <t>Indian Shores</t>
  </si>
  <si>
    <t>Inglis</t>
  </si>
  <si>
    <t>Interlachen</t>
  </si>
  <si>
    <t>Inverness</t>
  </si>
  <si>
    <t>Islamorada</t>
  </si>
  <si>
    <t>Jacksonville</t>
  </si>
  <si>
    <t>Jacksonville Beach</t>
  </si>
  <si>
    <t>Jacob City</t>
  </si>
  <si>
    <t>Jasper</t>
  </si>
  <si>
    <t>Jay</t>
  </si>
  <si>
    <t>Jennings</t>
  </si>
  <si>
    <t>Juno Beach</t>
  </si>
  <si>
    <t>Jupiter</t>
  </si>
  <si>
    <t>Jupiter Inlet Colony</t>
  </si>
  <si>
    <t>Jupiter Island</t>
  </si>
  <si>
    <t>Kenneth City</t>
  </si>
  <si>
    <t>Key Biscayne</t>
  </si>
  <si>
    <t>Key Colony Beach</t>
  </si>
  <si>
    <t>Key West</t>
  </si>
  <si>
    <t>Keystone Heights</t>
  </si>
  <si>
    <t>Kissimmee</t>
  </si>
  <si>
    <t>La Crosse</t>
  </si>
  <si>
    <t>LaBelle</t>
  </si>
  <si>
    <t>Lady Lake</t>
  </si>
  <si>
    <t>Lake Alfred</t>
  </si>
  <si>
    <t>Lake Buena Vista</t>
  </si>
  <si>
    <t>Lake Butler</t>
  </si>
  <si>
    <t>Lake City</t>
  </si>
  <si>
    <t>Lake Clarke Shores</t>
  </si>
  <si>
    <t>Lake Hamilton</t>
  </si>
  <si>
    <t>Lake Helen</t>
  </si>
  <si>
    <t>Lake Mary</t>
  </si>
  <si>
    <t>Lake Park</t>
  </si>
  <si>
    <t>Lake Placid</t>
  </si>
  <si>
    <t>Lake Wales</t>
  </si>
  <si>
    <t>Lakeland</t>
  </si>
  <si>
    <t>Lantana</t>
  </si>
  <si>
    <t>Largo</t>
  </si>
  <si>
    <t>Lauderdale Lakes</t>
  </si>
  <si>
    <t>Lauderdale-By-The-Sea</t>
  </si>
  <si>
    <t>Lauderhill</t>
  </si>
  <si>
    <t>Laurel Hill</t>
  </si>
  <si>
    <t>Lawtey</t>
  </si>
  <si>
    <t>Layton</t>
  </si>
  <si>
    <t>Lazy Lake</t>
  </si>
  <si>
    <t>Leesburg</t>
  </si>
  <si>
    <t>Lighthouse Point</t>
  </si>
  <si>
    <t>Live Oak</t>
  </si>
  <si>
    <t>Longboat Key</t>
  </si>
  <si>
    <t>Longwood</t>
  </si>
  <si>
    <t>Loxahatchee Groves</t>
  </si>
  <si>
    <t>Lynn Haven</t>
  </si>
  <si>
    <t>Macclenny</t>
  </si>
  <si>
    <t>Madeira Beach</t>
  </si>
  <si>
    <t>Maitland</t>
  </si>
  <si>
    <t>Malabar</t>
  </si>
  <si>
    <t>Malone</t>
  </si>
  <si>
    <t>Manalapan</t>
  </si>
  <si>
    <t>Mangonia Park</t>
  </si>
  <si>
    <t>Marathon</t>
  </si>
  <si>
    <t>Marco Island</t>
  </si>
  <si>
    <t>Margate</t>
  </si>
  <si>
    <t>Marianna</t>
  </si>
  <si>
    <t>Marineland</t>
  </si>
  <si>
    <t>Mary Esther</t>
  </si>
  <si>
    <t>Mascotte</t>
  </si>
  <si>
    <t>Mayo</t>
  </si>
  <si>
    <t>McIntosh</t>
  </si>
  <si>
    <t>Medley</t>
  </si>
  <si>
    <t>Melbourne</t>
  </si>
  <si>
    <t>Melbourne Beach</t>
  </si>
  <si>
    <t>Melbourne Village</t>
  </si>
  <si>
    <t>Mexico Beach</t>
  </si>
  <si>
    <t>Miami</t>
  </si>
  <si>
    <t>Miami Beach</t>
  </si>
  <si>
    <t>Miami Gardens</t>
  </si>
  <si>
    <t>Miami Lakes</t>
  </si>
  <si>
    <t>Miami Shores</t>
  </si>
  <si>
    <t>Miami Springs</t>
  </si>
  <si>
    <t>Micanopy</t>
  </si>
  <si>
    <t>Midway</t>
  </si>
  <si>
    <t>Milton</t>
  </si>
  <si>
    <t>Minneola</t>
  </si>
  <si>
    <t>Miramar</t>
  </si>
  <si>
    <t>Monticello</t>
  </si>
  <si>
    <t>Montverde</t>
  </si>
  <si>
    <t>Moore Haven</t>
  </si>
  <si>
    <t>Mount Dora</t>
  </si>
  <si>
    <t>Mulberry</t>
  </si>
  <si>
    <t>Naples</t>
  </si>
  <si>
    <t>Neptune Beach</t>
  </si>
  <si>
    <t>New Port Richey</t>
  </si>
  <si>
    <t>New Smyrna Beach</t>
  </si>
  <si>
    <t>Newberry</t>
  </si>
  <si>
    <t>Niceville</t>
  </si>
  <si>
    <t>Noma</t>
  </si>
  <si>
    <t>North Bay Village</t>
  </si>
  <si>
    <t>North Lauderdale</t>
  </si>
  <si>
    <t>North Miami</t>
  </si>
  <si>
    <t>North Miami Beach</t>
  </si>
  <si>
    <t>North Palm Beach</t>
  </si>
  <si>
    <t>North Port</t>
  </si>
  <si>
    <t>North Redington Beach</t>
  </si>
  <si>
    <t>Oak Hill</t>
  </si>
  <si>
    <t>Oakland</t>
  </si>
  <si>
    <t>Oakland Park</t>
  </si>
  <si>
    <t>Ocala</t>
  </si>
  <si>
    <t>Ocean Breeze</t>
  </si>
  <si>
    <t>Ocean Ridge</t>
  </si>
  <si>
    <t>Ocoee</t>
  </si>
  <si>
    <t>Oldsmar</t>
  </si>
  <si>
    <t>Opa-locka</t>
  </si>
  <si>
    <t>Orange City</t>
  </si>
  <si>
    <t>Orange Park</t>
  </si>
  <si>
    <t>Orchid</t>
  </si>
  <si>
    <t>Orlando</t>
  </si>
  <si>
    <t>Ormond Beach</t>
  </si>
  <si>
    <t>Otter Creek</t>
  </si>
  <si>
    <t>Oviedo</t>
  </si>
  <si>
    <t>Pahokee</t>
  </si>
  <si>
    <t>Palatka</t>
  </si>
  <si>
    <t>Palm Bay</t>
  </si>
  <si>
    <t>Palm Beach Gardens</t>
  </si>
  <si>
    <t>Palm Beach Shores</t>
  </si>
  <si>
    <t>Palm Coast</t>
  </si>
  <si>
    <t>Palm Shores</t>
  </si>
  <si>
    <t>Palm Springs</t>
  </si>
  <si>
    <t>Palmetto</t>
  </si>
  <si>
    <t>Palmetto Bay</t>
  </si>
  <si>
    <t>Panama City</t>
  </si>
  <si>
    <t>Panama City Beach</t>
  </si>
  <si>
    <t>Parker</t>
  </si>
  <si>
    <t>Parkland</t>
  </si>
  <si>
    <t>Paxton</t>
  </si>
  <si>
    <t>Pembroke Park</t>
  </si>
  <si>
    <t>Pembroke Pines</t>
  </si>
  <si>
    <t>Penney Farms</t>
  </si>
  <si>
    <t>Pensacola</t>
  </si>
  <si>
    <t>Perry</t>
  </si>
  <si>
    <t>Pierson</t>
  </si>
  <si>
    <t>Pinecrest</t>
  </si>
  <si>
    <t>Pinellas Park</t>
  </si>
  <si>
    <t>Plant City</t>
  </si>
  <si>
    <t>Plantation</t>
  </si>
  <si>
    <t>Polk City</t>
  </si>
  <si>
    <t>Pomona Park</t>
  </si>
  <si>
    <t>Pompano Beach</t>
  </si>
  <si>
    <t>Ponce de Leon</t>
  </si>
  <si>
    <t>Ponce Inlet</t>
  </si>
  <si>
    <t>Port Orange</t>
  </si>
  <si>
    <t>Port Richey</t>
  </si>
  <si>
    <t>Port St. Joe</t>
  </si>
  <si>
    <t>Port St. Lucie</t>
  </si>
  <si>
    <t>Punta Gorda</t>
  </si>
  <si>
    <t>Quincy</t>
  </si>
  <si>
    <t>Raiford</t>
  </si>
  <si>
    <t>Reddick</t>
  </si>
  <si>
    <t>Redington Beach</t>
  </si>
  <si>
    <t>Redington Shores</t>
  </si>
  <si>
    <t>Riviera Beach</t>
  </si>
  <si>
    <t>Rockledge</t>
  </si>
  <si>
    <t>Royal Palm Beach</t>
  </si>
  <si>
    <t>Safety Harbor</t>
  </si>
  <si>
    <t>San Antonio</t>
  </si>
  <si>
    <t>Sanford</t>
  </si>
  <si>
    <t>Sanibel</t>
  </si>
  <si>
    <t>Satellite Beach</t>
  </si>
  <si>
    <t>Sea Ranch Lakes</t>
  </si>
  <si>
    <t>Sebastian</t>
  </si>
  <si>
    <t>Sebring</t>
  </si>
  <si>
    <t>Sewall's Point</t>
  </si>
  <si>
    <t>Shalimar</t>
  </si>
  <si>
    <t>Sneads</t>
  </si>
  <si>
    <t>Sopchoppy</t>
  </si>
  <si>
    <t>South Bay</t>
  </si>
  <si>
    <t>South Daytona</t>
  </si>
  <si>
    <t>South Miami</t>
  </si>
  <si>
    <t>South Palm Beach</t>
  </si>
  <si>
    <t>South Pasadena</t>
  </si>
  <si>
    <t>Southwest Ranches</t>
  </si>
  <si>
    <t>Springfield</t>
  </si>
  <si>
    <t>St. Augustine</t>
  </si>
  <si>
    <t>St. Augustine Beach</t>
  </si>
  <si>
    <t>St. Cloud</t>
  </si>
  <si>
    <t>St. Leo</t>
  </si>
  <si>
    <t>St. Lucie Village</t>
  </si>
  <si>
    <t>St. Marks</t>
  </si>
  <si>
    <t>St. Pete Beach</t>
  </si>
  <si>
    <t>St. Petersburg</t>
  </si>
  <si>
    <t>Starke</t>
  </si>
  <si>
    <t>Stuart</t>
  </si>
  <si>
    <t>Sunny Isles Beach</t>
  </si>
  <si>
    <t>Sunrise</t>
  </si>
  <si>
    <t>Surfside</t>
  </si>
  <si>
    <t>Sweetwater</t>
  </si>
  <si>
    <t>Tallahassee</t>
  </si>
  <si>
    <t>Tamarac</t>
  </si>
  <si>
    <t>Tampa</t>
  </si>
  <si>
    <t>Tarpon Springs</t>
  </si>
  <si>
    <t>Tavares</t>
  </si>
  <si>
    <t>Temple Terrace</t>
  </si>
  <si>
    <t>Tequesta</t>
  </si>
  <si>
    <t>Titusville</t>
  </si>
  <si>
    <t>Treasure Island</t>
  </si>
  <si>
    <t>Trenton</t>
  </si>
  <si>
    <t>Umatilla</t>
  </si>
  <si>
    <t>Valparaiso</t>
  </si>
  <si>
    <t>Venice</t>
  </si>
  <si>
    <t>Vernon</t>
  </si>
  <si>
    <t>Vero Beach</t>
  </si>
  <si>
    <t>Virginia Gardens</t>
  </si>
  <si>
    <t>Waldo</t>
  </si>
  <si>
    <t>Wauchula</t>
  </si>
  <si>
    <t>Wausau</t>
  </si>
  <si>
    <t>Webster</t>
  </si>
  <si>
    <t>Weeki Wachee</t>
  </si>
  <si>
    <t>Welaka</t>
  </si>
  <si>
    <t>Wellington</t>
  </si>
  <si>
    <t>West Melbourne</t>
  </si>
  <si>
    <t>West Miami</t>
  </si>
  <si>
    <t>West Palm Beach</t>
  </si>
  <si>
    <t>West Park</t>
  </si>
  <si>
    <t>Weston</t>
  </si>
  <si>
    <t>Westville</t>
  </si>
  <si>
    <t>Wewahitchka</t>
  </si>
  <si>
    <t>White Springs</t>
  </si>
  <si>
    <t>Wildwood</t>
  </si>
  <si>
    <t>Williston</t>
  </si>
  <si>
    <t>Wilton Manors</t>
  </si>
  <si>
    <t>Windermere</t>
  </si>
  <si>
    <t>Winter Garden</t>
  </si>
  <si>
    <t>Winter Haven</t>
  </si>
  <si>
    <t>Winter Park</t>
  </si>
  <si>
    <t>Winter Springs</t>
  </si>
  <si>
    <t>Worthington Springs</t>
  </si>
  <si>
    <t>Yankeetown</t>
  </si>
  <si>
    <t>Zephyrhills</t>
  </si>
  <si>
    <t>Zolfo Springs</t>
  </si>
  <si>
    <t>Duval</t>
  </si>
  <si>
    <t>Gilchrist/Levy</t>
  </si>
  <si>
    <t>Flagler/Volusia</t>
  </si>
  <si>
    <t>Manatee/Sarasota</t>
  </si>
  <si>
    <t>Flagler/St. Johns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</si>
  <si>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</si>
  <si>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</si>
  <si>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</si>
  <si>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</si>
  <si>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</si>
  <si>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</si>
  <si>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</si>
  <si>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</si>
  <si>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</si>
  <si>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</si>
  <si>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# Reporting</t>
  </si>
  <si>
    <t>County Totals</t>
  </si>
  <si>
    <t>Special District Totals</t>
  </si>
  <si>
    <t>Municipal Totals</t>
  </si>
  <si>
    <t>Independent or Dependent Special District</t>
  </si>
  <si>
    <t>Single County or Multi-county District</t>
  </si>
  <si>
    <t>Reported County Government Utility Service Tax Revenues for Water (Account Code: 314.300)</t>
  </si>
  <si>
    <t>Reported Municipal Government Utility Service Tax Revenues for Water (Account Code: 314.300)</t>
  </si>
  <si>
    <t>Reported Special District Utility Service Tax Revenues for Water (Account Code: 314.300)</t>
  </si>
  <si>
    <t>Special District</t>
  </si>
  <si>
    <t>Ave Maria Stewardship Community District</t>
  </si>
  <si>
    <t>Grand Haven Community Development District</t>
  </si>
  <si>
    <t>Independent</t>
  </si>
  <si>
    <t>2014-15</t>
  </si>
  <si>
    <t>Estero</t>
  </si>
  <si>
    <t>2015-16</t>
  </si>
  <si>
    <t>Westlake</t>
  </si>
  <si>
    <t>2016-17</t>
  </si>
  <si>
    <t>2017-18</t>
  </si>
  <si>
    <t>Indiantown</t>
  </si>
  <si>
    <t>2018-19</t>
  </si>
  <si>
    <t>Lake Worth Beach</t>
  </si>
  <si>
    <t>2019-20</t>
  </si>
  <si>
    <t>2020-21</t>
  </si>
  <si>
    <t>Cumulative Total</t>
  </si>
  <si>
    <t>2021-22</t>
  </si>
  <si>
    <t>Local Fiscal Years Ended 2005 - 2023</t>
  </si>
  <si>
    <t>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</si>
</sst>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_);\(0\)"/>
  </numFmts>
  <fonts count="11">
    <font>
      <sz val="12"/>
      <name val="Arial MT"/>
    </font>
    <font>
      <b/>
      <sz val="12"/>
      <name val="Arial MT"/>
      <family val="2"/>
    </font>
    <font>
      <b/>
      <sz val="10"/>
      <name val="Arial MT"/>
      <family val="2"/>
    </font>
    <font>
      <sz val="10"/>
      <name val="Arial MT"/>
      <family val="2"/>
    </font>
    <font>
      <b/>
      <u/>
      <sz val="10"/>
      <name val="Arial MT"/>
    </font>
    <font>
      <b/>
      <sz val="18"/>
      <name val="Arial MT"/>
    </font>
    <font>
      <b/>
      <sz val="10"/>
      <name val="Arial MT"/>
    </font>
    <font>
      <sz val="14"/>
      <name val="Arial MT"/>
    </font>
    <font>
      <b/>
      <sz val="14"/>
      <name val="Arial MT"/>
    </font>
    <font>
      <b/>
      <sz val="16"/>
      <name val="Arial MT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3" fillId="0" borderId="0" xfId="0" applyFont="1" applyProtection="1"/>
    <xf numFmtId="37" fontId="3" fillId="0" borderId="0" xfId="0" applyNumberFormat="1" applyFont="1" applyProtection="1"/>
    <xf numFmtId="0" fontId="1" fillId="0" borderId="0" xfId="0" applyFont="1" applyProtection="1"/>
    <xf numFmtId="44" fontId="6" fillId="0" borderId="0" xfId="0" applyNumberFormat="1" applyFont="1" applyProtection="1"/>
    <xf numFmtId="0" fontId="5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right"/>
    </xf>
    <xf numFmtId="43" fontId="3" fillId="0" borderId="0" xfId="0" applyNumberFormat="1" applyFont="1" applyProtection="1"/>
    <xf numFmtId="0" fontId="3" fillId="0" borderId="1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37" fontId="3" fillId="0" borderId="0" xfId="0" applyNumberFormat="1" applyFont="1" applyBorder="1" applyAlignment="1" applyProtection="1">
      <alignment vertical="center"/>
    </xf>
    <xf numFmtId="42" fontId="3" fillId="0" borderId="3" xfId="0" applyNumberFormat="1" applyFont="1" applyBorder="1" applyAlignment="1" applyProtection="1">
      <alignment vertical="center"/>
    </xf>
    <xf numFmtId="37" fontId="3" fillId="0" borderId="4" xfId="0" applyNumberFormat="1" applyFont="1" applyBorder="1" applyAlignment="1" applyProtection="1">
      <alignment vertical="center"/>
    </xf>
    <xf numFmtId="42" fontId="3" fillId="0" borderId="5" xfId="0" applyNumberFormat="1" applyFont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42" fontId="2" fillId="2" borderId="7" xfId="0" applyNumberFormat="1" applyFont="1" applyFill="1" applyBorder="1" applyAlignment="1" applyProtection="1">
      <alignment vertical="center"/>
    </xf>
    <xf numFmtId="0" fontId="2" fillId="2" borderId="8" xfId="0" applyFont="1" applyFill="1" applyBorder="1" applyAlignment="1" applyProtection="1">
      <alignment vertical="center"/>
    </xf>
    <xf numFmtId="164" fontId="2" fillId="2" borderId="9" xfId="0" applyNumberFormat="1" applyFont="1" applyFill="1" applyBorder="1" applyAlignment="1" applyProtection="1">
      <alignment vertical="center"/>
    </xf>
    <xf numFmtId="0" fontId="6" fillId="2" borderId="10" xfId="0" applyFont="1" applyFill="1" applyBorder="1" applyAlignment="1">
      <alignment wrapText="1"/>
    </xf>
    <xf numFmtId="165" fontId="6" fillId="2" borderId="11" xfId="0" applyNumberFormat="1" applyFont="1" applyFill="1" applyBorder="1" applyAlignment="1" applyProtection="1">
      <alignment horizontal="center" wrapText="1"/>
    </xf>
    <xf numFmtId="165" fontId="6" fillId="2" borderId="12" xfId="0" applyNumberFormat="1" applyFont="1" applyFill="1" applyBorder="1" applyAlignment="1" applyProtection="1">
      <alignment horizontal="center" wrapText="1"/>
    </xf>
    <xf numFmtId="37" fontId="6" fillId="2" borderId="11" xfId="0" applyNumberFormat="1" applyFont="1" applyFill="1" applyBorder="1" applyAlignment="1" applyProtection="1">
      <alignment horizontal="center" wrapText="1"/>
    </xf>
    <xf numFmtId="37" fontId="6" fillId="2" borderId="13" xfId="0" applyNumberFormat="1" applyFont="1" applyFill="1" applyBorder="1" applyAlignment="1" applyProtection="1">
      <alignment horizontal="center" wrapText="1"/>
    </xf>
    <xf numFmtId="165" fontId="6" fillId="2" borderId="14" xfId="0" applyNumberFormat="1" applyFont="1" applyFill="1" applyBorder="1" applyAlignment="1" applyProtection="1">
      <alignment horizontal="center" wrapText="1"/>
    </xf>
    <xf numFmtId="42" fontId="2" fillId="2" borderId="15" xfId="0" applyNumberFormat="1" applyFont="1" applyFill="1" applyBorder="1" applyAlignment="1" applyProtection="1">
      <alignment vertical="center"/>
    </xf>
    <xf numFmtId="42" fontId="6" fillId="2" borderId="3" xfId="0" applyNumberFormat="1" applyFont="1" applyFill="1" applyBorder="1" applyAlignment="1" applyProtection="1">
      <alignment vertical="center"/>
    </xf>
    <xf numFmtId="10" fontId="6" fillId="2" borderId="16" xfId="0" applyNumberFormat="1" applyFont="1" applyFill="1" applyBorder="1" applyAlignment="1" applyProtection="1">
      <alignment vertical="center"/>
    </xf>
    <xf numFmtId="10" fontId="2" fillId="2" borderId="17" xfId="0" applyNumberFormat="1" applyFont="1" applyFill="1" applyBorder="1" applyAlignment="1" applyProtection="1">
      <alignment vertical="center"/>
    </xf>
    <xf numFmtId="0" fontId="2" fillId="2" borderId="18" xfId="0" applyFont="1" applyFill="1" applyBorder="1" applyAlignment="1" applyProtection="1">
      <alignment vertical="center"/>
    </xf>
    <xf numFmtId="0" fontId="2" fillId="2" borderId="14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6" fillId="2" borderId="11" xfId="0" applyFont="1" applyFill="1" applyBorder="1" applyAlignment="1">
      <alignment wrapText="1"/>
    </xf>
    <xf numFmtId="0" fontId="3" fillId="0" borderId="3" xfId="0" applyFont="1" applyBorder="1" applyAlignment="1" applyProtection="1">
      <alignment vertical="center"/>
    </xf>
    <xf numFmtId="37" fontId="3" fillId="0" borderId="0" xfId="0" applyNumberFormat="1" applyFont="1" applyAlignment="1" applyProtection="1">
      <alignment horizontal="right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42" fontId="3" fillId="0" borderId="0" xfId="0" applyNumberFormat="1" applyFont="1" applyProtection="1"/>
    <xf numFmtId="42" fontId="2" fillId="3" borderId="7" xfId="0" applyNumberFormat="1" applyFont="1" applyFill="1" applyBorder="1" applyAlignment="1" applyProtection="1">
      <alignment vertical="center"/>
    </xf>
    <xf numFmtId="164" fontId="2" fillId="2" borderId="19" xfId="0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</xf>
    <xf numFmtId="42" fontId="2" fillId="2" borderId="3" xfId="0" applyNumberFormat="1" applyFont="1" applyFill="1" applyBorder="1" applyAlignment="1" applyProtection="1">
      <alignment horizontal="right" vertical="center"/>
    </xf>
    <xf numFmtId="164" fontId="2" fillId="2" borderId="3" xfId="0" applyNumberFormat="1" applyFont="1" applyFill="1" applyBorder="1" applyAlignment="1" applyProtection="1">
      <alignment vertical="center"/>
    </xf>
    <xf numFmtId="164" fontId="2" fillId="2" borderId="20" xfId="0" applyNumberFormat="1" applyFont="1" applyFill="1" applyBorder="1" applyAlignment="1" applyProtection="1">
      <alignment vertical="center"/>
    </xf>
    <xf numFmtId="41" fontId="2" fillId="2" borderId="9" xfId="0" applyNumberFormat="1" applyFont="1" applyFill="1" applyBorder="1" applyAlignment="1" applyProtection="1">
      <alignment horizontal="right" vertical="center"/>
    </xf>
    <xf numFmtId="0" fontId="2" fillId="2" borderId="21" xfId="0" applyFont="1" applyFill="1" applyBorder="1" applyAlignment="1" applyProtection="1">
      <alignment vertical="center"/>
    </xf>
    <xf numFmtId="0" fontId="6" fillId="2" borderId="11" xfId="0" applyFont="1" applyFill="1" applyBorder="1" applyAlignment="1">
      <alignment horizontal="center" wrapText="1"/>
    </xf>
    <xf numFmtId="0" fontId="6" fillId="2" borderId="22" xfId="0" applyFont="1" applyFill="1" applyBorder="1" applyAlignment="1">
      <alignment horizont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42" fontId="3" fillId="0" borderId="21" xfId="0" applyNumberFormat="1" applyFont="1" applyBorder="1" applyAlignment="1" applyProtection="1">
      <alignment vertical="center"/>
    </xf>
    <xf numFmtId="42" fontId="2" fillId="2" borderId="18" xfId="0" applyNumberFormat="1" applyFont="1" applyFill="1" applyBorder="1" applyAlignment="1" applyProtection="1">
      <alignment vertical="center"/>
    </xf>
    <xf numFmtId="41" fontId="2" fillId="2" borderId="23" xfId="0" applyNumberFormat="1" applyFont="1" applyFill="1" applyBorder="1" applyAlignment="1" applyProtection="1">
      <alignment horizontal="right" vertical="center"/>
    </xf>
    <xf numFmtId="0" fontId="2" fillId="2" borderId="5" xfId="0" applyNumberFormat="1" applyFont="1" applyFill="1" applyBorder="1" applyAlignment="1" applyProtection="1">
      <alignment vertical="center"/>
    </xf>
    <xf numFmtId="0" fontId="2" fillId="2" borderId="3" xfId="0" applyNumberFormat="1" applyFont="1" applyFill="1" applyBorder="1" applyAlignment="1" applyProtection="1">
      <alignment vertical="center"/>
    </xf>
    <xf numFmtId="0" fontId="2" fillId="2" borderId="21" xfId="0" applyNumberFormat="1" applyFont="1" applyFill="1" applyBorder="1" applyAlignment="1" applyProtection="1">
      <alignment vertical="center"/>
    </xf>
    <xf numFmtId="41" fontId="2" fillId="2" borderId="14" xfId="0" applyNumberFormat="1" applyFont="1" applyFill="1" applyBorder="1" applyAlignment="1" applyProtection="1">
      <alignment horizontal="right" vertical="center"/>
    </xf>
    <xf numFmtId="41" fontId="2" fillId="2" borderId="24" xfId="0" applyNumberFormat="1" applyFont="1" applyFill="1" applyBorder="1" applyAlignment="1" applyProtection="1">
      <alignment horizontal="right" vertical="center"/>
    </xf>
    <xf numFmtId="0" fontId="3" fillId="0" borderId="8" xfId="0" applyFont="1" applyBorder="1" applyAlignment="1" applyProtection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9" fillId="0" borderId="25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J74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77734375" defaultRowHeight="15"/>
  <cols>
    <col min="1" max="1" width="12.77734375" style="3" customWidth="1"/>
    <col min="2" max="20" width="10.77734375" style="4" customWidth="1"/>
    <col min="21" max="21" width="11.77734375" style="4" customWidth="1"/>
    <col min="22" max="22" width="8.77734375" style="4" customWidth="1"/>
    <col min="23" max="23" width="9.77734375" style="3" customWidth="1"/>
    <col min="24" max="24" width="9.77734375" style="3"/>
  </cols>
  <sheetData>
    <row r="1" spans="1:140" ht="23.25">
      <c r="A1" s="62" t="s">
        <v>496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4"/>
      <c r="W1" s="7"/>
      <c r="X1"/>
    </row>
    <row r="2" spans="1:140" ht="24" thickBot="1">
      <c r="A2" s="65" t="s">
        <v>516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7"/>
      <c r="W2" s="7"/>
      <c r="X2"/>
    </row>
    <row r="3" spans="1:140" ht="42" customHeight="1" thickBot="1">
      <c r="A3" s="20" t="s">
        <v>70</v>
      </c>
      <c r="B3" s="21" t="s">
        <v>480</v>
      </c>
      <c r="C3" s="22" t="s">
        <v>481</v>
      </c>
      <c r="D3" s="22" t="s">
        <v>482</v>
      </c>
      <c r="E3" s="22" t="s">
        <v>483</v>
      </c>
      <c r="F3" s="22" t="s">
        <v>484</v>
      </c>
      <c r="G3" s="22" t="s">
        <v>485</v>
      </c>
      <c r="H3" s="22" t="s">
        <v>486</v>
      </c>
      <c r="I3" s="22" t="s">
        <v>487</v>
      </c>
      <c r="J3" s="22" t="s">
        <v>488</v>
      </c>
      <c r="K3" s="21" t="s">
        <v>489</v>
      </c>
      <c r="L3" s="21" t="s">
        <v>503</v>
      </c>
      <c r="M3" s="21" t="s">
        <v>505</v>
      </c>
      <c r="N3" s="21" t="s">
        <v>507</v>
      </c>
      <c r="O3" s="21" t="s">
        <v>508</v>
      </c>
      <c r="P3" s="21" t="s">
        <v>510</v>
      </c>
      <c r="Q3" s="21" t="s">
        <v>512</v>
      </c>
      <c r="R3" s="21" t="s">
        <v>513</v>
      </c>
      <c r="S3" s="21" t="s">
        <v>515</v>
      </c>
      <c r="T3" s="21" t="s">
        <v>517</v>
      </c>
      <c r="U3" s="23" t="s">
        <v>514</v>
      </c>
      <c r="V3" s="24" t="s">
        <v>69</v>
      </c>
      <c r="W3" s="8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</row>
    <row r="4" spans="1:140">
      <c r="A4" s="10" t="s">
        <v>3</v>
      </c>
      <c r="B4" s="13">
        <v>523639</v>
      </c>
      <c r="C4" s="13">
        <v>754225</v>
      </c>
      <c r="D4" s="13">
        <v>1031263</v>
      </c>
      <c r="E4" s="13">
        <v>1033330</v>
      </c>
      <c r="F4" s="13">
        <v>1020042</v>
      </c>
      <c r="G4" s="13">
        <v>971793</v>
      </c>
      <c r="H4" s="13">
        <v>1161364</v>
      </c>
      <c r="I4" s="13">
        <v>1140612</v>
      </c>
      <c r="J4" s="13">
        <v>1083523</v>
      </c>
      <c r="K4" s="13">
        <v>1084472</v>
      </c>
      <c r="L4" s="13">
        <v>1112319</v>
      </c>
      <c r="M4" s="13">
        <v>1208702</v>
      </c>
      <c r="N4" s="13">
        <v>1325167</v>
      </c>
      <c r="O4" s="13">
        <v>1267103</v>
      </c>
      <c r="P4" s="13">
        <v>1311718</v>
      </c>
      <c r="Q4" s="13">
        <v>1351673</v>
      </c>
      <c r="R4" s="13">
        <v>1312857</v>
      </c>
      <c r="S4" s="13">
        <v>1394503</v>
      </c>
      <c r="T4" s="13">
        <v>1374800</v>
      </c>
      <c r="U4" s="27">
        <f>SUM(B4:T4)</f>
        <v>21463105</v>
      </c>
      <c r="V4" s="28">
        <f>(U4/U$70)</f>
        <v>4.1114840997132786E-2</v>
      </c>
      <c r="W4" s="9"/>
    </row>
    <row r="5" spans="1:140">
      <c r="A5" s="10" t="s">
        <v>4</v>
      </c>
      <c r="B5" s="13">
        <v>0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27">
        <f>SUM(B5:T5)</f>
        <v>0</v>
      </c>
      <c r="V5" s="28">
        <f>(U5/U$70)</f>
        <v>0</v>
      </c>
      <c r="W5" s="9"/>
    </row>
    <row r="6" spans="1:140">
      <c r="A6" s="10" t="s">
        <v>5</v>
      </c>
      <c r="B6" s="13">
        <v>0</v>
      </c>
      <c r="C6" s="13">
        <v>0</v>
      </c>
      <c r="D6" s="13">
        <v>0</v>
      </c>
      <c r="E6" s="13">
        <v>0</v>
      </c>
      <c r="F6" s="13">
        <v>1598257</v>
      </c>
      <c r="G6" s="13">
        <v>1613119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27">
        <f t="shared" ref="U6:U69" si="0">SUM(B6:T6)</f>
        <v>3211376</v>
      </c>
      <c r="V6" s="28">
        <f t="shared" ref="V6:V69" si="1">(U6/U$70)</f>
        <v>6.1517293803486639E-3</v>
      </c>
      <c r="W6" s="9"/>
    </row>
    <row r="7" spans="1:140">
      <c r="A7" s="10" t="s">
        <v>6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27">
        <f t="shared" si="0"/>
        <v>0</v>
      </c>
      <c r="V7" s="28">
        <f t="shared" si="1"/>
        <v>0</v>
      </c>
      <c r="W7" s="9"/>
    </row>
    <row r="8" spans="1:140">
      <c r="A8" s="10" t="s">
        <v>7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27">
        <f t="shared" si="0"/>
        <v>0</v>
      </c>
      <c r="V8" s="28">
        <f t="shared" si="1"/>
        <v>0</v>
      </c>
      <c r="W8" s="9"/>
    </row>
    <row r="9" spans="1:140">
      <c r="A9" s="10" t="s">
        <v>8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27">
        <f t="shared" si="0"/>
        <v>0</v>
      </c>
      <c r="V9" s="28">
        <f t="shared" si="1"/>
        <v>0</v>
      </c>
      <c r="W9" s="9"/>
    </row>
    <row r="10" spans="1:140">
      <c r="A10" s="10" t="s">
        <v>9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27">
        <f t="shared" si="0"/>
        <v>0</v>
      </c>
      <c r="V10" s="28">
        <f t="shared" si="1"/>
        <v>0</v>
      </c>
      <c r="W10" s="9"/>
    </row>
    <row r="11" spans="1:140">
      <c r="A11" s="10" t="s">
        <v>10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27">
        <f t="shared" si="0"/>
        <v>0</v>
      </c>
      <c r="V11" s="28">
        <f t="shared" si="1"/>
        <v>0</v>
      </c>
      <c r="W11" s="9"/>
    </row>
    <row r="12" spans="1:140">
      <c r="A12" s="10" t="s">
        <v>11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27">
        <f t="shared" si="0"/>
        <v>0</v>
      </c>
      <c r="V12" s="28">
        <f t="shared" si="1"/>
        <v>0</v>
      </c>
      <c r="W12" s="9"/>
    </row>
    <row r="13" spans="1:140">
      <c r="A13" s="10" t="s">
        <v>12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27">
        <f t="shared" si="0"/>
        <v>0</v>
      </c>
      <c r="V13" s="28">
        <f t="shared" si="1"/>
        <v>0</v>
      </c>
      <c r="W13" s="9"/>
    </row>
    <row r="14" spans="1:140">
      <c r="A14" s="10" t="s">
        <v>13</v>
      </c>
      <c r="B14" s="13">
        <v>0</v>
      </c>
      <c r="C14" s="13">
        <v>0</v>
      </c>
      <c r="D14" s="13">
        <v>0</v>
      </c>
      <c r="E14" s="13">
        <v>159623</v>
      </c>
      <c r="F14" s="13">
        <v>227287</v>
      </c>
      <c r="G14" s="13">
        <v>0</v>
      </c>
      <c r="H14" s="13">
        <v>212881</v>
      </c>
      <c r="I14" s="13">
        <v>282207</v>
      </c>
      <c r="J14" s="13">
        <v>300838</v>
      </c>
      <c r="K14" s="13">
        <v>309132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27">
        <f t="shared" si="0"/>
        <v>1491968</v>
      </c>
      <c r="V14" s="28">
        <f t="shared" si="1"/>
        <v>2.8580220379488528E-3</v>
      </c>
      <c r="W14" s="9"/>
    </row>
    <row r="15" spans="1:140">
      <c r="A15" s="10" t="s">
        <v>14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27">
        <f t="shared" si="0"/>
        <v>0</v>
      </c>
      <c r="V15" s="28">
        <f t="shared" si="1"/>
        <v>0</v>
      </c>
      <c r="W15" s="9"/>
    </row>
    <row r="16" spans="1:140">
      <c r="A16" s="10" t="s">
        <v>15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27">
        <f t="shared" si="0"/>
        <v>0</v>
      </c>
      <c r="V16" s="28">
        <f t="shared" si="1"/>
        <v>0</v>
      </c>
      <c r="W16" s="9"/>
    </row>
    <row r="17" spans="1:23">
      <c r="A17" s="10" t="s">
        <v>16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27">
        <f t="shared" si="0"/>
        <v>0</v>
      </c>
      <c r="V17" s="28">
        <f t="shared" si="1"/>
        <v>0</v>
      </c>
      <c r="W17" s="9"/>
    </row>
    <row r="18" spans="1:23">
      <c r="A18" s="10" t="s">
        <v>17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27">
        <f t="shared" si="0"/>
        <v>0</v>
      </c>
      <c r="V18" s="28">
        <f t="shared" si="1"/>
        <v>0</v>
      </c>
      <c r="W18" s="9"/>
    </row>
    <row r="19" spans="1:23">
      <c r="A19" s="10" t="s">
        <v>18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27">
        <f t="shared" si="0"/>
        <v>0</v>
      </c>
      <c r="V19" s="28">
        <f t="shared" si="1"/>
        <v>0</v>
      </c>
      <c r="W19" s="9"/>
    </row>
    <row r="20" spans="1:23">
      <c r="A20" s="10" t="s">
        <v>19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27">
        <f t="shared" si="0"/>
        <v>0</v>
      </c>
      <c r="V20" s="28">
        <f t="shared" si="1"/>
        <v>0</v>
      </c>
      <c r="W20" s="9"/>
    </row>
    <row r="21" spans="1:23">
      <c r="A21" s="10" t="s">
        <v>20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27">
        <f t="shared" si="0"/>
        <v>0</v>
      </c>
      <c r="V21" s="28">
        <f t="shared" si="1"/>
        <v>0</v>
      </c>
      <c r="W21" s="9"/>
    </row>
    <row r="22" spans="1:23">
      <c r="A22" s="10" t="s">
        <v>21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27">
        <f t="shared" si="0"/>
        <v>0</v>
      </c>
      <c r="V22" s="28">
        <f t="shared" si="1"/>
        <v>0</v>
      </c>
      <c r="W22" s="9"/>
    </row>
    <row r="23" spans="1:23">
      <c r="A23" s="10" t="s">
        <v>22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27">
        <f t="shared" si="0"/>
        <v>0</v>
      </c>
      <c r="V23" s="28">
        <f t="shared" si="1"/>
        <v>0</v>
      </c>
      <c r="W23" s="9"/>
    </row>
    <row r="24" spans="1:23">
      <c r="A24" s="10" t="s">
        <v>23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27">
        <f t="shared" si="0"/>
        <v>0</v>
      </c>
      <c r="V24" s="28">
        <f t="shared" si="1"/>
        <v>0</v>
      </c>
      <c r="W24" s="9"/>
    </row>
    <row r="25" spans="1:23">
      <c r="A25" s="10" t="s">
        <v>24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27">
        <f t="shared" si="0"/>
        <v>0</v>
      </c>
      <c r="V25" s="28">
        <f t="shared" si="1"/>
        <v>0</v>
      </c>
      <c r="W25" s="9"/>
    </row>
    <row r="26" spans="1:23">
      <c r="A26" s="10" t="s">
        <v>25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27">
        <f t="shared" si="0"/>
        <v>0</v>
      </c>
      <c r="V26" s="28">
        <f t="shared" si="1"/>
        <v>0</v>
      </c>
      <c r="W26" s="9"/>
    </row>
    <row r="27" spans="1:23">
      <c r="A27" s="10" t="s">
        <v>26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27">
        <f t="shared" si="0"/>
        <v>0</v>
      </c>
      <c r="V27" s="28">
        <f t="shared" si="1"/>
        <v>0</v>
      </c>
      <c r="W27" s="9"/>
    </row>
    <row r="28" spans="1:23">
      <c r="A28" s="10" t="s">
        <v>27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27">
        <f t="shared" si="0"/>
        <v>0</v>
      </c>
      <c r="V28" s="28">
        <f t="shared" si="1"/>
        <v>0</v>
      </c>
      <c r="W28" s="9"/>
    </row>
    <row r="29" spans="1:23">
      <c r="A29" s="10" t="s">
        <v>28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27">
        <f t="shared" si="0"/>
        <v>0</v>
      </c>
      <c r="V29" s="28">
        <f t="shared" si="1"/>
        <v>0</v>
      </c>
      <c r="W29" s="9"/>
    </row>
    <row r="30" spans="1:23">
      <c r="A30" s="10" t="s">
        <v>29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27">
        <f t="shared" si="0"/>
        <v>0</v>
      </c>
      <c r="V30" s="28">
        <f t="shared" si="1"/>
        <v>0</v>
      </c>
      <c r="W30" s="9"/>
    </row>
    <row r="31" spans="1:23">
      <c r="A31" s="10" t="s">
        <v>30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27">
        <f t="shared" si="0"/>
        <v>0</v>
      </c>
      <c r="V31" s="28">
        <f t="shared" si="1"/>
        <v>0</v>
      </c>
      <c r="W31" s="9"/>
    </row>
    <row r="32" spans="1:23">
      <c r="A32" s="10" t="s">
        <v>31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27">
        <f t="shared" si="0"/>
        <v>0</v>
      </c>
      <c r="V32" s="28">
        <f t="shared" si="1"/>
        <v>0</v>
      </c>
      <c r="W32" s="9"/>
    </row>
    <row r="33" spans="1:23">
      <c r="A33" s="10" t="s">
        <v>32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27">
        <f t="shared" si="0"/>
        <v>0</v>
      </c>
      <c r="V33" s="28">
        <f t="shared" si="1"/>
        <v>0</v>
      </c>
      <c r="W33" s="9"/>
    </row>
    <row r="34" spans="1:23">
      <c r="A34" s="10" t="s">
        <v>33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27">
        <f t="shared" si="0"/>
        <v>0</v>
      </c>
      <c r="V34" s="28">
        <f t="shared" si="1"/>
        <v>0</v>
      </c>
      <c r="W34" s="9"/>
    </row>
    <row r="35" spans="1:23">
      <c r="A35" s="10" t="s">
        <v>34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27">
        <f t="shared" si="0"/>
        <v>0</v>
      </c>
      <c r="V35" s="28">
        <f t="shared" si="1"/>
        <v>0</v>
      </c>
      <c r="W35" s="9"/>
    </row>
    <row r="36" spans="1:23">
      <c r="A36" s="10" t="s">
        <v>35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27">
        <f t="shared" si="0"/>
        <v>0</v>
      </c>
      <c r="V36" s="28">
        <f t="shared" si="1"/>
        <v>0</v>
      </c>
      <c r="W36" s="9"/>
    </row>
    <row r="37" spans="1:23">
      <c r="A37" s="10" t="s">
        <v>36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27">
        <f t="shared" si="0"/>
        <v>0</v>
      </c>
      <c r="V37" s="28">
        <f t="shared" si="1"/>
        <v>0</v>
      </c>
      <c r="W37" s="9"/>
    </row>
    <row r="38" spans="1:23">
      <c r="A38" s="10" t="s">
        <v>37</v>
      </c>
      <c r="B38" s="13">
        <v>581496</v>
      </c>
      <c r="C38" s="13">
        <v>679591</v>
      </c>
      <c r="D38" s="13">
        <v>756965</v>
      </c>
      <c r="E38" s="13">
        <v>687665</v>
      </c>
      <c r="F38" s="13">
        <v>737853</v>
      </c>
      <c r="G38" s="13">
        <v>746614</v>
      </c>
      <c r="H38" s="13">
        <v>888739</v>
      </c>
      <c r="I38" s="13">
        <v>851509</v>
      </c>
      <c r="J38" s="13">
        <v>823137</v>
      </c>
      <c r="K38" s="13">
        <v>822938</v>
      </c>
      <c r="L38" s="13">
        <v>892272</v>
      </c>
      <c r="M38" s="13">
        <v>872005</v>
      </c>
      <c r="N38" s="13">
        <v>924267</v>
      </c>
      <c r="O38" s="13">
        <v>925689</v>
      </c>
      <c r="P38" s="13">
        <v>1042357</v>
      </c>
      <c r="Q38" s="13">
        <v>1158679</v>
      </c>
      <c r="R38" s="13">
        <v>1108683</v>
      </c>
      <c r="S38" s="13">
        <v>1132032</v>
      </c>
      <c r="T38" s="13">
        <v>1403244</v>
      </c>
      <c r="U38" s="27">
        <f t="shared" si="0"/>
        <v>17035735</v>
      </c>
      <c r="V38" s="28">
        <f t="shared" si="1"/>
        <v>3.2633746878389214E-2</v>
      </c>
      <c r="W38" s="9"/>
    </row>
    <row r="39" spans="1:23">
      <c r="A39" s="10" t="s">
        <v>38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27">
        <f t="shared" si="0"/>
        <v>0</v>
      </c>
      <c r="V39" s="28">
        <f t="shared" si="1"/>
        <v>0</v>
      </c>
      <c r="W39" s="9"/>
    </row>
    <row r="40" spans="1:23">
      <c r="A40" s="10" t="s">
        <v>39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27">
        <f t="shared" si="0"/>
        <v>0</v>
      </c>
      <c r="V40" s="28">
        <f t="shared" si="1"/>
        <v>0</v>
      </c>
      <c r="W40" s="9"/>
    </row>
    <row r="41" spans="1:23">
      <c r="A41" s="10" t="s">
        <v>40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27">
        <f t="shared" si="0"/>
        <v>0</v>
      </c>
      <c r="V41" s="28">
        <f t="shared" si="1"/>
        <v>0</v>
      </c>
      <c r="W41" s="9"/>
    </row>
    <row r="42" spans="1:23">
      <c r="A42" s="10" t="s">
        <v>41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27">
        <f t="shared" si="0"/>
        <v>0</v>
      </c>
      <c r="V42" s="28">
        <f t="shared" si="1"/>
        <v>0</v>
      </c>
      <c r="W42" s="9"/>
    </row>
    <row r="43" spans="1:23">
      <c r="A43" s="10" t="s">
        <v>42</v>
      </c>
      <c r="B43" s="13">
        <v>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27">
        <f t="shared" si="0"/>
        <v>0</v>
      </c>
      <c r="V43" s="28">
        <f t="shared" si="1"/>
        <v>0</v>
      </c>
      <c r="W43" s="9"/>
    </row>
    <row r="44" spans="1:23">
      <c r="A44" s="10" t="s">
        <v>43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27">
        <f t="shared" si="0"/>
        <v>0</v>
      </c>
      <c r="V44" s="28">
        <f t="shared" si="1"/>
        <v>0</v>
      </c>
      <c r="W44" s="9"/>
    </row>
    <row r="45" spans="1:23">
      <c r="A45" s="10" t="s">
        <v>44</v>
      </c>
      <c r="B45" s="13">
        <v>7233603</v>
      </c>
      <c r="C45" s="13">
        <v>7714554</v>
      </c>
      <c r="D45" s="13">
        <v>7251204</v>
      </c>
      <c r="E45" s="13">
        <v>8078705</v>
      </c>
      <c r="F45" s="13">
        <v>8142010</v>
      </c>
      <c r="G45" s="13">
        <v>8220893</v>
      </c>
      <c r="H45" s="13">
        <v>9216596</v>
      </c>
      <c r="I45" s="13">
        <v>8563669</v>
      </c>
      <c r="J45" s="13">
        <v>8247217</v>
      </c>
      <c r="K45" s="13">
        <v>9923946</v>
      </c>
      <c r="L45" s="13">
        <v>10038877</v>
      </c>
      <c r="M45" s="13">
        <v>10966755</v>
      </c>
      <c r="N45" s="13">
        <v>11141243</v>
      </c>
      <c r="O45" s="13">
        <v>11326263</v>
      </c>
      <c r="P45" s="13">
        <v>11998388</v>
      </c>
      <c r="Q45" s="13">
        <v>12738946</v>
      </c>
      <c r="R45" s="13">
        <v>15036193</v>
      </c>
      <c r="S45" s="13">
        <v>15267922</v>
      </c>
      <c r="T45" s="13">
        <v>14798000</v>
      </c>
      <c r="U45" s="27">
        <f t="shared" si="0"/>
        <v>195904984</v>
      </c>
      <c r="V45" s="28">
        <f t="shared" si="1"/>
        <v>0.37527665581032393</v>
      </c>
      <c r="W45" s="9"/>
    </row>
    <row r="46" spans="1:23">
      <c r="A46" s="10" t="s">
        <v>45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27">
        <f t="shared" si="0"/>
        <v>0</v>
      </c>
      <c r="V46" s="28">
        <f t="shared" si="1"/>
        <v>0</v>
      </c>
      <c r="W46" s="9"/>
    </row>
    <row r="47" spans="1:23">
      <c r="A47" s="10" t="s">
        <v>46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27">
        <f t="shared" si="0"/>
        <v>0</v>
      </c>
      <c r="V47" s="28">
        <f t="shared" si="1"/>
        <v>0</v>
      </c>
      <c r="W47" s="9"/>
    </row>
    <row r="48" spans="1:23">
      <c r="A48" s="10" t="s">
        <v>47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27">
        <f t="shared" si="0"/>
        <v>0</v>
      </c>
      <c r="V48" s="28">
        <f t="shared" si="1"/>
        <v>0</v>
      </c>
      <c r="W48" s="9"/>
    </row>
    <row r="49" spans="1:23">
      <c r="A49" s="10" t="s">
        <v>48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27">
        <f t="shared" si="0"/>
        <v>0</v>
      </c>
      <c r="V49" s="28">
        <f t="shared" si="1"/>
        <v>0</v>
      </c>
      <c r="W49" s="9"/>
    </row>
    <row r="50" spans="1:23">
      <c r="A50" s="10" t="s">
        <v>49</v>
      </c>
      <c r="B50" s="13">
        <v>6616475</v>
      </c>
      <c r="C50" s="13">
        <v>8121816</v>
      </c>
      <c r="D50" s="13">
        <v>8565569</v>
      </c>
      <c r="E50" s="13">
        <v>7975604</v>
      </c>
      <c r="F50" s="13">
        <v>7951497</v>
      </c>
      <c r="G50" s="13">
        <v>7956004</v>
      </c>
      <c r="H50" s="13">
        <v>8591377</v>
      </c>
      <c r="I50" s="13">
        <v>8084259</v>
      </c>
      <c r="J50" s="13">
        <v>8198796</v>
      </c>
      <c r="K50" s="13">
        <v>8259864</v>
      </c>
      <c r="L50" s="13">
        <v>8632061</v>
      </c>
      <c r="M50" s="13">
        <v>9079248</v>
      </c>
      <c r="N50" s="13">
        <v>9701902</v>
      </c>
      <c r="O50" s="13">
        <v>9806324</v>
      </c>
      <c r="P50" s="13">
        <v>10153098</v>
      </c>
      <c r="Q50" s="13">
        <v>10718680</v>
      </c>
      <c r="R50" s="13">
        <v>11093397</v>
      </c>
      <c r="S50" s="13">
        <v>11571970</v>
      </c>
      <c r="T50" s="13">
        <v>12439795</v>
      </c>
      <c r="U50" s="27">
        <f t="shared" si="0"/>
        <v>173517736</v>
      </c>
      <c r="V50" s="28">
        <f t="shared" si="1"/>
        <v>0.3323915214421429</v>
      </c>
      <c r="W50" s="9"/>
    </row>
    <row r="51" spans="1:23">
      <c r="A51" s="10" t="s">
        <v>50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27">
        <f t="shared" si="0"/>
        <v>0</v>
      </c>
      <c r="V51" s="28">
        <f t="shared" si="1"/>
        <v>0</v>
      </c>
      <c r="W51" s="9"/>
    </row>
    <row r="52" spans="1:23">
      <c r="A52" s="10" t="s">
        <v>51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27">
        <f t="shared" si="0"/>
        <v>0</v>
      </c>
      <c r="V52" s="28">
        <f t="shared" si="1"/>
        <v>0</v>
      </c>
      <c r="W52" s="9"/>
    </row>
    <row r="53" spans="1:23">
      <c r="A53" s="10" t="s">
        <v>52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27">
        <f t="shared" si="0"/>
        <v>0</v>
      </c>
      <c r="V53" s="28">
        <f t="shared" si="1"/>
        <v>0</v>
      </c>
      <c r="W53" s="9"/>
    </row>
    <row r="54" spans="1:23">
      <c r="A54" s="10" t="s">
        <v>53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27">
        <f t="shared" si="0"/>
        <v>0</v>
      </c>
      <c r="V54" s="28">
        <f t="shared" si="1"/>
        <v>0</v>
      </c>
      <c r="W54" s="9"/>
    </row>
    <row r="55" spans="1:23">
      <c r="A55" s="10" t="s">
        <v>54</v>
      </c>
      <c r="B55" s="13">
        <v>2826613</v>
      </c>
      <c r="C55" s="13">
        <v>4185125</v>
      </c>
      <c r="D55" s="13">
        <v>4307241</v>
      </c>
      <c r="E55" s="13">
        <v>3819194</v>
      </c>
      <c r="F55" s="13">
        <v>3716312</v>
      </c>
      <c r="G55" s="13">
        <v>3632090</v>
      </c>
      <c r="H55" s="13">
        <v>3974796</v>
      </c>
      <c r="I55" s="13">
        <v>3959510</v>
      </c>
      <c r="J55" s="13">
        <v>3877915</v>
      </c>
      <c r="K55" s="13">
        <v>4049000</v>
      </c>
      <c r="L55" s="13">
        <v>4294943</v>
      </c>
      <c r="M55" s="13">
        <v>4409617</v>
      </c>
      <c r="N55" s="13">
        <v>4870820</v>
      </c>
      <c r="O55" s="13">
        <v>4882097</v>
      </c>
      <c r="P55" s="13">
        <v>5145166</v>
      </c>
      <c r="Q55" s="13">
        <v>5562436</v>
      </c>
      <c r="R55" s="13">
        <v>5889119</v>
      </c>
      <c r="S55" s="13">
        <v>5986459</v>
      </c>
      <c r="T55" s="13">
        <v>6809851</v>
      </c>
      <c r="U55" s="27">
        <f t="shared" si="0"/>
        <v>86198304</v>
      </c>
      <c r="V55" s="28">
        <f t="shared" si="1"/>
        <v>0.16512194126537214</v>
      </c>
      <c r="W55" s="9"/>
    </row>
    <row r="56" spans="1:23">
      <c r="A56" s="10" t="s">
        <v>55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27">
        <f t="shared" si="0"/>
        <v>0</v>
      </c>
      <c r="V56" s="28">
        <f t="shared" si="1"/>
        <v>0</v>
      </c>
      <c r="W56" s="9"/>
    </row>
    <row r="57" spans="1:23">
      <c r="A57" s="10" t="s">
        <v>56</v>
      </c>
      <c r="B57" s="13">
        <v>0</v>
      </c>
      <c r="C57" s="13">
        <v>0</v>
      </c>
      <c r="D57" s="13">
        <v>115126</v>
      </c>
      <c r="E57" s="13">
        <v>32369</v>
      </c>
      <c r="F57" s="13">
        <v>875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27">
        <f t="shared" si="0"/>
        <v>148370</v>
      </c>
      <c r="V57" s="28">
        <f t="shared" si="1"/>
        <v>2.8421838120554281E-4</v>
      </c>
      <c r="W57" s="9"/>
    </row>
    <row r="58" spans="1:23">
      <c r="A58" s="10" t="s">
        <v>57</v>
      </c>
      <c r="B58" s="13">
        <v>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27">
        <f t="shared" si="0"/>
        <v>0</v>
      </c>
      <c r="V58" s="28">
        <f t="shared" si="1"/>
        <v>0</v>
      </c>
      <c r="W58" s="9"/>
    </row>
    <row r="59" spans="1:23">
      <c r="A59" s="10" t="s">
        <v>58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27">
        <f t="shared" si="0"/>
        <v>0</v>
      </c>
      <c r="V59" s="28">
        <f t="shared" si="1"/>
        <v>0</v>
      </c>
      <c r="W59" s="9"/>
    </row>
    <row r="60" spans="1:23">
      <c r="A60" s="10" t="s">
        <v>59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27">
        <f t="shared" si="0"/>
        <v>0</v>
      </c>
      <c r="V60" s="28">
        <f t="shared" si="1"/>
        <v>0</v>
      </c>
      <c r="W60" s="9"/>
    </row>
    <row r="61" spans="1:23">
      <c r="A61" s="10" t="s">
        <v>60</v>
      </c>
      <c r="B61" s="13">
        <v>711113</v>
      </c>
      <c r="C61" s="13">
        <v>771709</v>
      </c>
      <c r="D61" s="13">
        <v>995336</v>
      </c>
      <c r="E61" s="13">
        <v>806792</v>
      </c>
      <c r="F61" s="13">
        <v>994801</v>
      </c>
      <c r="G61" s="13">
        <v>945722</v>
      </c>
      <c r="H61" s="13">
        <v>1322865</v>
      </c>
      <c r="I61" s="13">
        <v>1135632</v>
      </c>
      <c r="J61" s="13">
        <v>1099428</v>
      </c>
      <c r="K61" s="13">
        <v>1126867</v>
      </c>
      <c r="L61" s="13">
        <v>1205891</v>
      </c>
      <c r="M61" s="13">
        <v>1262752</v>
      </c>
      <c r="N61" s="13">
        <v>1396440</v>
      </c>
      <c r="O61" s="13">
        <v>1385172</v>
      </c>
      <c r="P61" s="13">
        <v>1456224</v>
      </c>
      <c r="Q61" s="13">
        <v>1518848</v>
      </c>
      <c r="R61" s="13">
        <v>1552943</v>
      </c>
      <c r="S61" s="13">
        <v>1620395</v>
      </c>
      <c r="T61" s="13">
        <v>1747657</v>
      </c>
      <c r="U61" s="27">
        <f t="shared" si="0"/>
        <v>23056587</v>
      </c>
      <c r="V61" s="28">
        <f t="shared" si="1"/>
        <v>4.4167323807135964E-2</v>
      </c>
      <c r="W61" s="9"/>
    </row>
    <row r="62" spans="1:23">
      <c r="A62" s="10" t="s">
        <v>61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27">
        <f t="shared" si="0"/>
        <v>0</v>
      </c>
      <c r="V62" s="28">
        <f t="shared" si="1"/>
        <v>0</v>
      </c>
      <c r="W62" s="9"/>
    </row>
    <row r="63" spans="1:23">
      <c r="A63" s="10" t="s">
        <v>62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27">
        <f t="shared" si="0"/>
        <v>0</v>
      </c>
      <c r="V63" s="28">
        <f t="shared" si="1"/>
        <v>0</v>
      </c>
      <c r="W63" s="9"/>
    </row>
    <row r="64" spans="1:23">
      <c r="A64" s="10" t="s">
        <v>63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27">
        <f t="shared" si="0"/>
        <v>0</v>
      </c>
      <c r="V64" s="28">
        <f t="shared" si="1"/>
        <v>0</v>
      </c>
      <c r="W64" s="9"/>
    </row>
    <row r="65" spans="1:126">
      <c r="A65" s="10" t="s">
        <v>64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27">
        <f t="shared" si="0"/>
        <v>0</v>
      </c>
      <c r="V65" s="28">
        <f t="shared" si="1"/>
        <v>0</v>
      </c>
      <c r="W65" s="9"/>
    </row>
    <row r="66" spans="1:126">
      <c r="A66" s="10" t="s">
        <v>65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27">
        <f t="shared" si="0"/>
        <v>0</v>
      </c>
      <c r="V66" s="28">
        <f t="shared" si="1"/>
        <v>0</v>
      </c>
      <c r="W66" s="9"/>
    </row>
    <row r="67" spans="1:126">
      <c r="A67" s="10" t="s">
        <v>66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27">
        <f t="shared" si="0"/>
        <v>0</v>
      </c>
      <c r="V67" s="28">
        <f t="shared" si="1"/>
        <v>0</v>
      </c>
      <c r="W67" s="9"/>
    </row>
    <row r="68" spans="1:126">
      <c r="A68" s="10" t="s">
        <v>67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27">
        <f t="shared" si="0"/>
        <v>0</v>
      </c>
      <c r="V68" s="28">
        <f t="shared" si="1"/>
        <v>0</v>
      </c>
      <c r="W68" s="9"/>
    </row>
    <row r="69" spans="1:126" ht="15.75" thickBot="1">
      <c r="A69" s="10" t="s">
        <v>68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27">
        <f t="shared" si="0"/>
        <v>0</v>
      </c>
      <c r="V69" s="28">
        <f t="shared" si="1"/>
        <v>0</v>
      </c>
      <c r="W69" s="9"/>
    </row>
    <row r="70" spans="1:126" ht="15.75">
      <c r="A70" s="16" t="s">
        <v>491</v>
      </c>
      <c r="B70" s="39">
        <f>SUM(B4:B69)</f>
        <v>18492939</v>
      </c>
      <c r="C70" s="39">
        <f t="shared" ref="C70:M70" si="2">SUM(C4:C69)</f>
        <v>22227020</v>
      </c>
      <c r="D70" s="39">
        <f t="shared" si="2"/>
        <v>23022704</v>
      </c>
      <c r="E70" s="39">
        <f t="shared" si="2"/>
        <v>22593282</v>
      </c>
      <c r="F70" s="39">
        <f t="shared" si="2"/>
        <v>24388934</v>
      </c>
      <c r="G70" s="39">
        <f t="shared" si="2"/>
        <v>24086235</v>
      </c>
      <c r="H70" s="39">
        <f t="shared" si="2"/>
        <v>25368618</v>
      </c>
      <c r="I70" s="39">
        <f t="shared" si="2"/>
        <v>24017398</v>
      </c>
      <c r="J70" s="39">
        <f t="shared" si="2"/>
        <v>23630854</v>
      </c>
      <c r="K70" s="39">
        <f>SUM(K4:K69)</f>
        <v>25576219</v>
      </c>
      <c r="L70" s="39">
        <f>SUM(L4:L69)</f>
        <v>26176363</v>
      </c>
      <c r="M70" s="39">
        <f t="shared" si="2"/>
        <v>27799079</v>
      </c>
      <c r="N70" s="39">
        <f t="shared" ref="N70:T70" si="3">SUM(N4:N69)</f>
        <v>29359839</v>
      </c>
      <c r="O70" s="39">
        <f t="shared" si="3"/>
        <v>29592648</v>
      </c>
      <c r="P70" s="39">
        <f t="shared" si="3"/>
        <v>31106951</v>
      </c>
      <c r="Q70" s="39">
        <f t="shared" si="3"/>
        <v>33049262</v>
      </c>
      <c r="R70" s="39">
        <f t="shared" si="3"/>
        <v>35993192</v>
      </c>
      <c r="S70" s="39">
        <f t="shared" ref="S70" si="4">SUM(S4:S69)</f>
        <v>36973281</v>
      </c>
      <c r="T70" s="39">
        <f t="shared" si="3"/>
        <v>38573347</v>
      </c>
      <c r="U70" s="17">
        <f>SUM(B70:T70)</f>
        <v>522028165</v>
      </c>
      <c r="V70" s="29">
        <f>(U70/U$70)</f>
        <v>1</v>
      </c>
      <c r="W70" s="6"/>
      <c r="X70" s="2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</row>
    <row r="71" spans="1:126" ht="15.75">
      <c r="A71" s="41" t="s">
        <v>1</v>
      </c>
      <c r="B71" s="42" t="s">
        <v>2</v>
      </c>
      <c r="C71" s="43">
        <f>(C70-B70)/B70</f>
        <v>0.20191928389532893</v>
      </c>
      <c r="D71" s="43">
        <f t="shared" ref="D71:J71" si="5">(D70-C70)/C70</f>
        <v>3.5798051200745758E-2</v>
      </c>
      <c r="E71" s="43">
        <f t="shared" si="5"/>
        <v>-1.8652109673998329E-2</v>
      </c>
      <c r="F71" s="43">
        <f t="shared" si="5"/>
        <v>7.9477253459678848E-2</v>
      </c>
      <c r="G71" s="43">
        <f t="shared" si="5"/>
        <v>-1.2411325562650668E-2</v>
      </c>
      <c r="H71" s="43">
        <f t="shared" si="5"/>
        <v>5.3241322273904573E-2</v>
      </c>
      <c r="I71" s="43">
        <f t="shared" si="5"/>
        <v>-5.3263445411176912E-2</v>
      </c>
      <c r="J71" s="43">
        <f t="shared" si="5"/>
        <v>-1.6094332949805803E-2</v>
      </c>
      <c r="K71" s="43">
        <f t="shared" ref="K71:O71" si="6">(K70-J70)/J70</f>
        <v>8.2323093359215879E-2</v>
      </c>
      <c r="L71" s="43">
        <f t="shared" si="6"/>
        <v>2.3464922629885206E-2</v>
      </c>
      <c r="M71" s="43">
        <f t="shared" si="6"/>
        <v>6.1991652545466305E-2</v>
      </c>
      <c r="N71" s="43">
        <f t="shared" si="6"/>
        <v>5.6144306075751646E-2</v>
      </c>
      <c r="O71" s="43">
        <f t="shared" si="6"/>
        <v>7.9295053355026915E-3</v>
      </c>
      <c r="P71" s="43">
        <f t="shared" ref="P71" si="7">(P70-O70)/O70</f>
        <v>5.1171595052933415E-2</v>
      </c>
      <c r="Q71" s="43">
        <f t="shared" ref="Q71" si="8">(Q70-P70)/P70</f>
        <v>6.2439774312821592E-2</v>
      </c>
      <c r="R71" s="43">
        <f t="shared" ref="R71" si="9">(R70-Q70)/Q70</f>
        <v>8.9077026893974218E-2</v>
      </c>
      <c r="S71" s="43">
        <f t="shared" ref="S71" si="10">(S70-R70)/R70</f>
        <v>2.7229843910481739E-2</v>
      </c>
      <c r="T71" s="43">
        <f t="shared" ref="T71" si="11">(T70-S70)/S70</f>
        <v>4.3276278348140108E-2</v>
      </c>
      <c r="U71" s="43"/>
      <c r="V71" s="44"/>
      <c r="W71" s="6"/>
      <c r="X71" s="2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</row>
    <row r="72" spans="1:126" ht="16.5" thickBot="1">
      <c r="A72" s="18" t="s">
        <v>490</v>
      </c>
      <c r="B72" s="45">
        <f>COUNTIF(B4:B69,"&gt;0")</f>
        <v>6</v>
      </c>
      <c r="C72" s="45">
        <f t="shared" ref="C72:M72" si="12">COUNTIF(C4:C69,"&gt;0")</f>
        <v>6</v>
      </c>
      <c r="D72" s="45">
        <f t="shared" si="12"/>
        <v>7</v>
      </c>
      <c r="E72" s="45">
        <f t="shared" si="12"/>
        <v>8</v>
      </c>
      <c r="F72" s="45">
        <f t="shared" si="12"/>
        <v>9</v>
      </c>
      <c r="G72" s="45">
        <f t="shared" si="12"/>
        <v>7</v>
      </c>
      <c r="H72" s="45">
        <f t="shared" si="12"/>
        <v>7</v>
      </c>
      <c r="I72" s="45">
        <f t="shared" si="12"/>
        <v>7</v>
      </c>
      <c r="J72" s="45">
        <f t="shared" si="12"/>
        <v>7</v>
      </c>
      <c r="K72" s="45">
        <f>COUNTIF(K4:K69,"&gt;0")</f>
        <v>7</v>
      </c>
      <c r="L72" s="45">
        <f>COUNTIF(L4:L69,"&gt;0")</f>
        <v>6</v>
      </c>
      <c r="M72" s="45">
        <f t="shared" si="12"/>
        <v>6</v>
      </c>
      <c r="N72" s="45">
        <f t="shared" ref="N72:T72" si="13">COUNTIF(N4:N69,"&gt;0")</f>
        <v>6</v>
      </c>
      <c r="O72" s="45">
        <f t="shared" si="13"/>
        <v>6</v>
      </c>
      <c r="P72" s="45">
        <f t="shared" si="13"/>
        <v>6</v>
      </c>
      <c r="Q72" s="45">
        <f t="shared" si="13"/>
        <v>6</v>
      </c>
      <c r="R72" s="45">
        <f t="shared" si="13"/>
        <v>6</v>
      </c>
      <c r="S72" s="45">
        <f t="shared" ref="S72" si="14">COUNTIF(S4:S69,"&gt;0")</f>
        <v>6</v>
      </c>
      <c r="T72" s="45">
        <f t="shared" si="13"/>
        <v>6</v>
      </c>
      <c r="U72" s="19"/>
      <c r="V72" s="40"/>
      <c r="W72" s="6"/>
      <c r="X72" s="2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</row>
    <row r="73" spans="1:126">
      <c r="A73" s="11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4"/>
    </row>
    <row r="74" spans="1:126" ht="15.75" customHeight="1" thickBot="1">
      <c r="A74" s="59" t="s">
        <v>0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1"/>
    </row>
  </sheetData>
  <mergeCells count="3">
    <mergeCell ref="A74:V74"/>
    <mergeCell ref="A1:V1"/>
    <mergeCell ref="A2:V2"/>
  </mergeCells>
  <printOptions horizontalCentered="1"/>
  <pageMargins left="0.5" right="0.5" top="0.5" bottom="0.5" header="0.3" footer="0.3"/>
  <pageSetup paperSize="5" scale="58" fitToHeight="0" orientation="landscape" r:id="rId1"/>
  <headerFooter>
    <oddFooter>&amp;LOffice of Economic and Demographic Research&amp;CLast Updated: November 2025&amp;RPage &amp;P of &amp;N</oddFooter>
  </headerFooter>
  <ignoredErrors>
    <ignoredError sqref="M70 B70:J70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K42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9.77734375" defaultRowHeight="15"/>
  <cols>
    <col min="1" max="1" width="16.77734375" style="3" customWidth="1"/>
    <col min="2" max="2" width="12.77734375" style="3" customWidth="1"/>
    <col min="3" max="7" width="10.77734375" style="4" customWidth="1"/>
    <col min="8" max="21" width="11.77734375" style="4" customWidth="1"/>
    <col min="22" max="22" width="13.77734375" style="4" customWidth="1"/>
    <col min="23" max="23" width="8.77734375" style="4" customWidth="1"/>
    <col min="24" max="24" width="9.77734375" style="3" customWidth="1"/>
    <col min="25" max="25" width="9.77734375" style="3"/>
  </cols>
  <sheetData>
    <row r="1" spans="1:141" ht="23.25">
      <c r="A1" s="68" t="s">
        <v>497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70"/>
      <c r="X1" s="7"/>
      <c r="Y1"/>
    </row>
    <row r="2" spans="1:141" ht="24" thickBot="1">
      <c r="A2" s="65" t="s">
        <v>516</v>
      </c>
      <c r="B2" s="71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7"/>
      <c r="X2" s="7"/>
      <c r="Y2"/>
    </row>
    <row r="3" spans="1:141" ht="42" customHeight="1" thickBot="1">
      <c r="A3" s="20" t="s">
        <v>71</v>
      </c>
      <c r="B3" s="33" t="s">
        <v>72</v>
      </c>
      <c r="C3" s="21" t="s">
        <v>480</v>
      </c>
      <c r="D3" s="22" t="s">
        <v>481</v>
      </c>
      <c r="E3" s="22" t="s">
        <v>482</v>
      </c>
      <c r="F3" s="22" t="s">
        <v>483</v>
      </c>
      <c r="G3" s="22" t="s">
        <v>484</v>
      </c>
      <c r="H3" s="22" t="s">
        <v>485</v>
      </c>
      <c r="I3" s="22" t="s">
        <v>486</v>
      </c>
      <c r="J3" s="22" t="s">
        <v>487</v>
      </c>
      <c r="K3" s="22" t="s">
        <v>488</v>
      </c>
      <c r="L3" s="21" t="s">
        <v>489</v>
      </c>
      <c r="M3" s="21" t="s">
        <v>503</v>
      </c>
      <c r="N3" s="21" t="s">
        <v>505</v>
      </c>
      <c r="O3" s="21" t="s">
        <v>507</v>
      </c>
      <c r="P3" s="21" t="s">
        <v>508</v>
      </c>
      <c r="Q3" s="21" t="s">
        <v>510</v>
      </c>
      <c r="R3" s="21" t="s">
        <v>512</v>
      </c>
      <c r="S3" s="21" t="s">
        <v>513</v>
      </c>
      <c r="T3" s="21" t="s">
        <v>515</v>
      </c>
      <c r="U3" s="21" t="s">
        <v>517</v>
      </c>
      <c r="V3" s="23" t="s">
        <v>514</v>
      </c>
      <c r="W3" s="24" t="s">
        <v>69</v>
      </c>
      <c r="X3" s="8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</row>
    <row r="4" spans="1:141">
      <c r="A4" s="10" t="s">
        <v>3</v>
      </c>
      <c r="B4" s="34" t="s">
        <v>3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27">
        <f>SUM(C4:U4)</f>
        <v>0</v>
      </c>
      <c r="W4" s="28">
        <f t="shared" ref="W4:W35" si="0">(V4/V$417)</f>
        <v>0</v>
      </c>
      <c r="X4" s="9"/>
    </row>
    <row r="5" spans="1:141">
      <c r="A5" s="10" t="s">
        <v>73</v>
      </c>
      <c r="B5" s="34" t="s">
        <v>32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27">
        <f>SUM(C5:U5)</f>
        <v>0</v>
      </c>
      <c r="W5" s="28">
        <f t="shared" si="0"/>
        <v>0</v>
      </c>
      <c r="X5" s="9"/>
    </row>
    <row r="6" spans="1:141">
      <c r="A6" s="10" t="s">
        <v>74</v>
      </c>
      <c r="B6" s="34" t="s">
        <v>60</v>
      </c>
      <c r="C6" s="13">
        <v>305736</v>
      </c>
      <c r="D6" s="13">
        <v>286276</v>
      </c>
      <c r="E6" s="13">
        <v>290597</v>
      </c>
      <c r="F6" s="13">
        <v>293466</v>
      </c>
      <c r="G6" s="13">
        <v>285307</v>
      </c>
      <c r="H6" s="13">
        <v>282293</v>
      </c>
      <c r="I6" s="13">
        <v>292481</v>
      </c>
      <c r="J6" s="13">
        <v>301787</v>
      </c>
      <c r="K6" s="13">
        <v>308493</v>
      </c>
      <c r="L6" s="13">
        <v>313802</v>
      </c>
      <c r="M6" s="13">
        <v>326678</v>
      </c>
      <c r="N6" s="13">
        <v>336814</v>
      </c>
      <c r="O6" s="13">
        <v>343729</v>
      </c>
      <c r="P6" s="13">
        <v>348343</v>
      </c>
      <c r="Q6" s="13">
        <v>351847</v>
      </c>
      <c r="R6" s="13">
        <v>360897</v>
      </c>
      <c r="S6" s="13">
        <v>376514</v>
      </c>
      <c r="T6" s="13">
        <v>393400</v>
      </c>
      <c r="U6" s="13">
        <v>402422</v>
      </c>
      <c r="V6" s="27">
        <f t="shared" ref="V6:V69" si="1">SUM(C6:U6)</f>
        <v>6200882</v>
      </c>
      <c r="W6" s="28">
        <f t="shared" si="0"/>
        <v>2.6993403335081535E-3</v>
      </c>
      <c r="X6" s="9"/>
    </row>
    <row r="7" spans="1:141">
      <c r="A7" s="10" t="s">
        <v>75</v>
      </c>
      <c r="B7" s="34" t="s">
        <v>9</v>
      </c>
      <c r="C7" s="13">
        <v>1100</v>
      </c>
      <c r="D7" s="13">
        <v>-1060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27">
        <f t="shared" si="1"/>
        <v>40</v>
      </c>
      <c r="W7" s="28">
        <f t="shared" si="0"/>
        <v>1.741262183997795E-8</v>
      </c>
      <c r="X7" s="9"/>
    </row>
    <row r="8" spans="1:141">
      <c r="A8" s="10" t="s">
        <v>76</v>
      </c>
      <c r="B8" s="34" t="s">
        <v>41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27">
        <f t="shared" si="1"/>
        <v>0</v>
      </c>
      <c r="W8" s="28">
        <f t="shared" si="0"/>
        <v>0</v>
      </c>
      <c r="X8" s="9"/>
    </row>
    <row r="9" spans="1:141">
      <c r="A9" s="10" t="s">
        <v>77</v>
      </c>
      <c r="B9" s="34" t="s">
        <v>19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268597.15999999997</v>
      </c>
      <c r="T9" s="13">
        <v>0</v>
      </c>
      <c r="U9" s="13">
        <v>0</v>
      </c>
      <c r="V9" s="27">
        <f t="shared" si="1"/>
        <v>268597.15999999997</v>
      </c>
      <c r="W9" s="28">
        <f t="shared" si="0"/>
        <v>1.1692451935930127E-4</v>
      </c>
      <c r="X9" s="9"/>
    </row>
    <row r="10" spans="1:141">
      <c r="A10" s="10" t="s">
        <v>78</v>
      </c>
      <c r="B10" s="34" t="s">
        <v>49</v>
      </c>
      <c r="C10" s="13">
        <v>346790</v>
      </c>
      <c r="D10" s="13">
        <v>409822</v>
      </c>
      <c r="E10" s="13">
        <v>446474</v>
      </c>
      <c r="F10" s="13">
        <v>418165</v>
      </c>
      <c r="G10" s="13">
        <v>476549</v>
      </c>
      <c r="H10" s="13">
        <v>490050</v>
      </c>
      <c r="I10" s="13">
        <v>557774</v>
      </c>
      <c r="J10" s="13">
        <v>574796</v>
      </c>
      <c r="K10" s="13">
        <v>549220</v>
      </c>
      <c r="L10" s="13">
        <v>562484</v>
      </c>
      <c r="M10" s="13">
        <v>583659</v>
      </c>
      <c r="N10" s="13">
        <v>596289</v>
      </c>
      <c r="O10" s="13">
        <v>668773</v>
      </c>
      <c r="P10" s="13">
        <v>653894</v>
      </c>
      <c r="Q10" s="13">
        <v>708213</v>
      </c>
      <c r="R10" s="13">
        <v>772347</v>
      </c>
      <c r="S10" s="13">
        <v>828680</v>
      </c>
      <c r="T10" s="13">
        <v>1022646.07</v>
      </c>
      <c r="U10" s="13">
        <v>1089693</v>
      </c>
      <c r="V10" s="27">
        <f t="shared" si="1"/>
        <v>11756318.07</v>
      </c>
      <c r="W10" s="28">
        <f t="shared" si="0"/>
        <v>5.1177080195852357E-3</v>
      </c>
      <c r="X10" s="9"/>
    </row>
    <row r="11" spans="1:141">
      <c r="A11" s="10" t="s">
        <v>79</v>
      </c>
      <c r="B11" s="34" t="s">
        <v>15</v>
      </c>
      <c r="C11" s="13">
        <v>81134</v>
      </c>
      <c r="D11" s="13">
        <v>85899</v>
      </c>
      <c r="E11" s="13">
        <v>76165</v>
      </c>
      <c r="F11" s="13">
        <v>88335</v>
      </c>
      <c r="G11" s="13">
        <v>79859</v>
      </c>
      <c r="H11" s="13">
        <v>89260</v>
      </c>
      <c r="I11" s="13">
        <v>104644</v>
      </c>
      <c r="J11" s="13">
        <v>104724</v>
      </c>
      <c r="K11" s="13">
        <v>122277</v>
      </c>
      <c r="L11" s="13">
        <v>129092</v>
      </c>
      <c r="M11" s="13">
        <v>129443</v>
      </c>
      <c r="N11" s="13">
        <v>143709</v>
      </c>
      <c r="O11" s="13">
        <v>147352</v>
      </c>
      <c r="P11" s="13">
        <v>151083</v>
      </c>
      <c r="Q11" s="13">
        <v>165335</v>
      </c>
      <c r="R11" s="13">
        <v>167191</v>
      </c>
      <c r="S11" s="13">
        <v>171455</v>
      </c>
      <c r="T11" s="13">
        <v>166957</v>
      </c>
      <c r="U11" s="13">
        <v>141290</v>
      </c>
      <c r="V11" s="27">
        <f t="shared" si="1"/>
        <v>2345204</v>
      </c>
      <c r="W11" s="28">
        <f t="shared" si="0"/>
        <v>1.0209037597400912E-3</v>
      </c>
      <c r="X11" s="9"/>
    </row>
    <row r="12" spans="1:141">
      <c r="A12" s="10" t="s">
        <v>80</v>
      </c>
      <c r="B12" s="34" t="s">
        <v>3</v>
      </c>
      <c r="C12" s="13">
        <v>10162</v>
      </c>
      <c r="D12" s="13">
        <v>14464</v>
      </c>
      <c r="E12" s="13">
        <v>0</v>
      </c>
      <c r="F12" s="13">
        <v>0</v>
      </c>
      <c r="G12" s="13">
        <v>0</v>
      </c>
      <c r="H12" s="13">
        <v>0</v>
      </c>
      <c r="I12" s="13">
        <v>13905</v>
      </c>
      <c r="J12" s="13">
        <v>20043</v>
      </c>
      <c r="K12" s="13">
        <v>18524</v>
      </c>
      <c r="L12" s="13">
        <v>15132</v>
      </c>
      <c r="M12" s="13">
        <v>16848</v>
      </c>
      <c r="N12" s="13">
        <v>18652</v>
      </c>
      <c r="O12" s="13">
        <v>19560</v>
      </c>
      <c r="P12" s="13">
        <v>20238</v>
      </c>
      <c r="Q12" s="13">
        <v>17994</v>
      </c>
      <c r="R12" s="13">
        <v>0</v>
      </c>
      <c r="S12" s="13">
        <v>22536</v>
      </c>
      <c r="T12" s="13">
        <v>11622</v>
      </c>
      <c r="U12" s="13">
        <v>0</v>
      </c>
      <c r="V12" s="27">
        <f t="shared" si="1"/>
        <v>219680</v>
      </c>
      <c r="W12" s="28">
        <f t="shared" si="0"/>
        <v>9.5630119145158899E-5</v>
      </c>
      <c r="X12" s="9"/>
    </row>
    <row r="13" spans="1:141">
      <c r="A13" s="10" t="s">
        <v>81</v>
      </c>
      <c r="B13" s="34" t="s">
        <v>35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27">
        <f t="shared" si="1"/>
        <v>0</v>
      </c>
      <c r="W13" s="28">
        <f t="shared" si="0"/>
        <v>0</v>
      </c>
      <c r="X13" s="9"/>
    </row>
    <row r="14" spans="1:141">
      <c r="A14" s="10" t="s">
        <v>82</v>
      </c>
      <c r="B14" s="34" t="s">
        <v>475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27">
        <f t="shared" si="1"/>
        <v>0</v>
      </c>
      <c r="W14" s="28">
        <f t="shared" si="0"/>
        <v>0</v>
      </c>
      <c r="X14" s="9"/>
    </row>
    <row r="15" spans="1:141">
      <c r="A15" s="10" t="s">
        <v>83</v>
      </c>
      <c r="B15" s="34" t="s">
        <v>51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27">
        <f t="shared" si="1"/>
        <v>0</v>
      </c>
      <c r="W15" s="28">
        <f t="shared" si="0"/>
        <v>0</v>
      </c>
      <c r="X15" s="9"/>
    </row>
    <row r="16" spans="1:141">
      <c r="A16" s="10" t="s">
        <v>84</v>
      </c>
      <c r="B16" s="34" t="s">
        <v>54</v>
      </c>
      <c r="C16" s="13">
        <v>133487</v>
      </c>
      <c r="D16" s="13">
        <v>0</v>
      </c>
      <c r="E16" s="13">
        <v>0</v>
      </c>
      <c r="F16" s="13">
        <v>0</v>
      </c>
      <c r="G16" s="13">
        <v>178044</v>
      </c>
      <c r="H16" s="13">
        <v>189432</v>
      </c>
      <c r="I16" s="13">
        <v>226215</v>
      </c>
      <c r="J16" s="13">
        <v>224444</v>
      </c>
      <c r="K16" s="13">
        <v>225338</v>
      </c>
      <c r="L16" s="13">
        <v>250134</v>
      </c>
      <c r="M16" s="13">
        <v>266971</v>
      </c>
      <c r="N16" s="13">
        <v>299418</v>
      </c>
      <c r="O16" s="13">
        <v>328789</v>
      </c>
      <c r="P16" s="13">
        <v>331635</v>
      </c>
      <c r="Q16" s="13">
        <v>352683</v>
      </c>
      <c r="R16" s="13">
        <v>367290</v>
      </c>
      <c r="S16" s="13">
        <v>403263</v>
      </c>
      <c r="T16" s="13">
        <v>459934</v>
      </c>
      <c r="U16" s="13">
        <v>524607</v>
      </c>
      <c r="V16" s="27">
        <f t="shared" si="1"/>
        <v>4761684</v>
      </c>
      <c r="W16" s="28">
        <f t="shared" si="0"/>
        <v>2.0728350703368391E-3</v>
      </c>
      <c r="X16" s="9"/>
    </row>
    <row r="17" spans="1:24">
      <c r="A17" s="10" t="s">
        <v>85</v>
      </c>
      <c r="B17" s="34" t="s">
        <v>44</v>
      </c>
      <c r="C17" s="13">
        <v>527032</v>
      </c>
      <c r="D17" s="13">
        <v>588860</v>
      </c>
      <c r="E17" s="13">
        <v>609024</v>
      </c>
      <c r="F17" s="13">
        <v>619650</v>
      </c>
      <c r="G17" s="13">
        <v>831390</v>
      </c>
      <c r="H17" s="13">
        <v>843039</v>
      </c>
      <c r="I17" s="13">
        <v>895043</v>
      </c>
      <c r="J17" s="13">
        <v>909950</v>
      </c>
      <c r="K17" s="13">
        <v>844187</v>
      </c>
      <c r="L17" s="13">
        <v>926142</v>
      </c>
      <c r="M17" s="13">
        <v>1102567</v>
      </c>
      <c r="N17" s="13">
        <v>1087369</v>
      </c>
      <c r="O17" s="13">
        <v>1149076</v>
      </c>
      <c r="P17" s="13">
        <v>1250281</v>
      </c>
      <c r="Q17" s="13">
        <v>1213984</v>
      </c>
      <c r="R17" s="13">
        <v>1062426</v>
      </c>
      <c r="S17" s="13">
        <v>1621659</v>
      </c>
      <c r="T17" s="13">
        <v>1568775</v>
      </c>
      <c r="U17" s="13">
        <v>1654524</v>
      </c>
      <c r="V17" s="27">
        <f t="shared" si="1"/>
        <v>19304978</v>
      </c>
      <c r="W17" s="28">
        <f t="shared" si="0"/>
        <v>8.4037570385773457E-3</v>
      </c>
      <c r="X17" s="9"/>
    </row>
    <row r="18" spans="1:24">
      <c r="A18" s="10" t="s">
        <v>86</v>
      </c>
      <c r="B18" s="34" t="s">
        <v>28</v>
      </c>
      <c r="C18" s="13">
        <v>85224</v>
      </c>
      <c r="D18" s="13">
        <v>91924</v>
      </c>
      <c r="E18" s="13">
        <v>92270</v>
      </c>
      <c r="F18" s="13">
        <v>89738</v>
      </c>
      <c r="G18" s="13">
        <v>86387</v>
      </c>
      <c r="H18" s="13">
        <v>104037</v>
      </c>
      <c r="I18" s="13">
        <v>105758</v>
      </c>
      <c r="J18" s="13">
        <v>107105</v>
      </c>
      <c r="K18" s="13">
        <v>106197</v>
      </c>
      <c r="L18" s="13">
        <v>112293</v>
      </c>
      <c r="M18" s="13">
        <v>124039</v>
      </c>
      <c r="N18" s="13">
        <v>124273</v>
      </c>
      <c r="O18" s="13">
        <v>126980</v>
      </c>
      <c r="P18" s="13">
        <v>130880</v>
      </c>
      <c r="Q18" s="13">
        <v>128969</v>
      </c>
      <c r="R18" s="13">
        <v>134829</v>
      </c>
      <c r="S18" s="13">
        <v>132737</v>
      </c>
      <c r="T18" s="13">
        <v>137284</v>
      </c>
      <c r="U18" s="13">
        <v>140690</v>
      </c>
      <c r="V18" s="27">
        <f t="shared" si="1"/>
        <v>2161614</v>
      </c>
      <c r="W18" s="28">
        <f t="shared" si="0"/>
        <v>9.4098417865005239E-4</v>
      </c>
      <c r="X18" s="9"/>
    </row>
    <row r="19" spans="1:24">
      <c r="A19" s="10" t="s">
        <v>87</v>
      </c>
      <c r="B19" s="34" t="s">
        <v>44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27">
        <f t="shared" si="1"/>
        <v>0</v>
      </c>
      <c r="W19" s="28">
        <f t="shared" si="0"/>
        <v>0</v>
      </c>
      <c r="X19" s="9"/>
    </row>
    <row r="20" spans="1:24">
      <c r="A20" s="10" t="s">
        <v>88</v>
      </c>
      <c r="B20" s="34" t="s">
        <v>475</v>
      </c>
      <c r="C20" s="13">
        <v>10440</v>
      </c>
      <c r="D20" s="13">
        <v>13103</v>
      </c>
      <c r="E20" s="13">
        <v>8530</v>
      </c>
      <c r="F20" s="13">
        <v>10379</v>
      </c>
      <c r="G20" s="13">
        <v>9070</v>
      </c>
      <c r="H20" s="13">
        <v>10337</v>
      </c>
      <c r="I20" s="13">
        <v>10107</v>
      </c>
      <c r="J20" s="13">
        <v>9602</v>
      </c>
      <c r="K20" s="13">
        <v>8706</v>
      </c>
      <c r="L20" s="13">
        <v>9144</v>
      </c>
      <c r="M20" s="13">
        <v>9754</v>
      </c>
      <c r="N20" s="13">
        <v>9346</v>
      </c>
      <c r="O20" s="13">
        <v>14312</v>
      </c>
      <c r="P20" s="13">
        <v>12852</v>
      </c>
      <c r="Q20" s="13">
        <v>14034</v>
      </c>
      <c r="R20" s="13">
        <v>13363</v>
      </c>
      <c r="S20" s="13">
        <v>14917</v>
      </c>
      <c r="T20" s="13">
        <v>15304</v>
      </c>
      <c r="U20" s="13">
        <v>17280</v>
      </c>
      <c r="V20" s="27">
        <f t="shared" si="1"/>
        <v>220580</v>
      </c>
      <c r="W20" s="28">
        <f t="shared" si="0"/>
        <v>9.6021903136558399E-5</v>
      </c>
      <c r="X20" s="9"/>
    </row>
    <row r="21" spans="1:24">
      <c r="A21" s="10" t="s">
        <v>89</v>
      </c>
      <c r="B21" s="34" t="s">
        <v>54</v>
      </c>
      <c r="C21" s="13">
        <v>181079</v>
      </c>
      <c r="D21" s="13">
        <v>226441</v>
      </c>
      <c r="E21" s="13">
        <v>234863</v>
      </c>
      <c r="F21" s="13">
        <v>233396</v>
      </c>
      <c r="G21" s="13">
        <v>234959</v>
      </c>
      <c r="H21" s="13">
        <v>216541</v>
      </c>
      <c r="I21" s="13">
        <v>232927</v>
      </c>
      <c r="J21" s="13">
        <v>254379</v>
      </c>
      <c r="K21" s="13">
        <v>255601</v>
      </c>
      <c r="L21" s="13">
        <v>264763</v>
      </c>
      <c r="M21" s="13">
        <v>276955</v>
      </c>
      <c r="N21" s="13">
        <v>304996</v>
      </c>
      <c r="O21" s="13">
        <v>318351</v>
      </c>
      <c r="P21" s="13">
        <v>311504</v>
      </c>
      <c r="Q21" s="13">
        <v>314120</v>
      </c>
      <c r="R21" s="13">
        <v>323567</v>
      </c>
      <c r="S21" s="13">
        <v>327451</v>
      </c>
      <c r="T21" s="13">
        <v>320453</v>
      </c>
      <c r="U21" s="13">
        <v>362959</v>
      </c>
      <c r="V21" s="27">
        <f t="shared" si="1"/>
        <v>5195305</v>
      </c>
      <c r="W21" s="28">
        <f t="shared" si="0"/>
        <v>2.2615970327086658E-3</v>
      </c>
      <c r="X21" s="9"/>
    </row>
    <row r="22" spans="1:24">
      <c r="A22" s="10" t="s">
        <v>90</v>
      </c>
      <c r="B22" s="34" t="s">
        <v>32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27">
        <f t="shared" si="1"/>
        <v>0</v>
      </c>
      <c r="W22" s="28">
        <f t="shared" si="0"/>
        <v>0</v>
      </c>
      <c r="X22" s="9"/>
    </row>
    <row r="23" spans="1:24">
      <c r="A23" s="10" t="s">
        <v>91</v>
      </c>
      <c r="B23" s="34" t="s">
        <v>44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27">
        <f t="shared" si="1"/>
        <v>0</v>
      </c>
      <c r="W23" s="28">
        <f t="shared" si="0"/>
        <v>0</v>
      </c>
      <c r="X23" s="9"/>
    </row>
    <row r="24" spans="1:24">
      <c r="A24" s="10" t="s">
        <v>92</v>
      </c>
      <c r="B24" s="34" t="s">
        <v>49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27">
        <f t="shared" si="1"/>
        <v>0</v>
      </c>
      <c r="W24" s="28">
        <f t="shared" si="0"/>
        <v>0</v>
      </c>
      <c r="X24" s="9"/>
    </row>
    <row r="25" spans="1:24">
      <c r="A25" s="10" t="s">
        <v>93</v>
      </c>
      <c r="B25" s="34" t="s">
        <v>21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27">
        <f t="shared" si="1"/>
        <v>0</v>
      </c>
      <c r="W25" s="28">
        <f t="shared" si="0"/>
        <v>0</v>
      </c>
      <c r="X25" s="9"/>
    </row>
    <row r="26" spans="1:24">
      <c r="A26" s="10" t="s">
        <v>94</v>
      </c>
      <c r="B26" s="34" t="s">
        <v>51</v>
      </c>
      <c r="C26" s="13">
        <v>186565</v>
      </c>
      <c r="D26" s="13">
        <v>188747</v>
      </c>
      <c r="E26" s="13">
        <v>250901</v>
      </c>
      <c r="F26" s="13">
        <v>273266</v>
      </c>
      <c r="G26" s="13">
        <v>278383</v>
      </c>
      <c r="H26" s="13">
        <v>278763</v>
      </c>
      <c r="I26" s="13">
        <v>290650</v>
      </c>
      <c r="J26" s="13">
        <v>285515</v>
      </c>
      <c r="K26" s="13">
        <v>282426</v>
      </c>
      <c r="L26" s="13">
        <v>268035</v>
      </c>
      <c r="M26" s="13">
        <v>268958</v>
      </c>
      <c r="N26" s="13">
        <v>277047</v>
      </c>
      <c r="O26" s="13">
        <v>291699</v>
      </c>
      <c r="P26" s="13">
        <v>290256</v>
      </c>
      <c r="Q26" s="13">
        <v>287703</v>
      </c>
      <c r="R26" s="13">
        <v>288984</v>
      </c>
      <c r="S26" s="13">
        <v>265002</v>
      </c>
      <c r="T26" s="13">
        <v>232417</v>
      </c>
      <c r="U26" s="13">
        <v>248475</v>
      </c>
      <c r="V26" s="27">
        <f t="shared" si="1"/>
        <v>5033792</v>
      </c>
      <c r="W26" s="28">
        <f t="shared" si="0"/>
        <v>2.1912879129276572E-3</v>
      </c>
      <c r="X26" s="9"/>
    </row>
    <row r="27" spans="1:24">
      <c r="A27" s="10" t="s">
        <v>95</v>
      </c>
      <c r="B27" s="34" t="s">
        <v>49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27">
        <f t="shared" si="1"/>
        <v>0</v>
      </c>
      <c r="W27" s="28">
        <f t="shared" si="0"/>
        <v>0</v>
      </c>
      <c r="X27" s="9"/>
    </row>
    <row r="28" spans="1:24">
      <c r="A28" s="10" t="s">
        <v>96</v>
      </c>
      <c r="B28" s="34" t="s">
        <v>53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27">
        <f t="shared" si="1"/>
        <v>0</v>
      </c>
      <c r="W28" s="28">
        <f t="shared" si="0"/>
        <v>0</v>
      </c>
      <c r="X28" s="9"/>
    </row>
    <row r="29" spans="1:24">
      <c r="A29" s="10" t="s">
        <v>97</v>
      </c>
      <c r="B29" s="34" t="s">
        <v>53</v>
      </c>
      <c r="C29" s="13">
        <v>45992</v>
      </c>
      <c r="D29" s="13">
        <v>52100</v>
      </c>
      <c r="E29" s="13">
        <v>45489</v>
      </c>
      <c r="F29" s="13">
        <v>37350</v>
      </c>
      <c r="G29" s="13">
        <v>37089</v>
      </c>
      <c r="H29" s="13">
        <v>33719</v>
      </c>
      <c r="I29" s="13">
        <v>36543</v>
      </c>
      <c r="J29" s="13">
        <v>35261</v>
      </c>
      <c r="K29" s="13">
        <v>34476</v>
      </c>
      <c r="L29" s="13">
        <v>35889</v>
      </c>
      <c r="M29" s="13">
        <v>36105</v>
      </c>
      <c r="N29" s="13">
        <v>38937</v>
      </c>
      <c r="O29" s="13">
        <v>40121</v>
      </c>
      <c r="P29" s="13">
        <v>40329</v>
      </c>
      <c r="Q29" s="13">
        <v>37634</v>
      </c>
      <c r="R29" s="13">
        <v>41260</v>
      </c>
      <c r="S29" s="13">
        <v>43089</v>
      </c>
      <c r="T29" s="13">
        <v>43514</v>
      </c>
      <c r="U29" s="13">
        <v>43633</v>
      </c>
      <c r="V29" s="27">
        <f t="shared" si="1"/>
        <v>758530</v>
      </c>
      <c r="W29" s="28">
        <f t="shared" si="0"/>
        <v>3.3019990110696182E-4</v>
      </c>
      <c r="X29" s="9"/>
    </row>
    <row r="30" spans="1:24">
      <c r="A30" s="10" t="s">
        <v>98</v>
      </c>
      <c r="B30" s="34" t="s">
        <v>53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27">
        <f t="shared" si="1"/>
        <v>0</v>
      </c>
      <c r="W30" s="28">
        <f t="shared" si="0"/>
        <v>0</v>
      </c>
      <c r="X30" s="9"/>
    </row>
    <row r="31" spans="1:24">
      <c r="A31" s="10" t="s">
        <v>99</v>
      </c>
      <c r="B31" s="34" t="s">
        <v>53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27">
        <f t="shared" si="1"/>
        <v>0</v>
      </c>
      <c r="W31" s="28">
        <f t="shared" si="0"/>
        <v>0</v>
      </c>
      <c r="X31" s="9"/>
    </row>
    <row r="32" spans="1:24">
      <c r="A32" s="10" t="s">
        <v>100</v>
      </c>
      <c r="B32" s="34" t="s">
        <v>42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27">
        <f t="shared" si="1"/>
        <v>0</v>
      </c>
      <c r="W32" s="28">
        <f t="shared" si="0"/>
        <v>0</v>
      </c>
      <c r="X32" s="9"/>
    </row>
    <row r="33" spans="1:24">
      <c r="A33" s="10" t="s">
        <v>101</v>
      </c>
      <c r="B33" s="34" t="s">
        <v>18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27">
        <f t="shared" si="1"/>
        <v>0</v>
      </c>
      <c r="W33" s="28">
        <f t="shared" si="0"/>
        <v>0</v>
      </c>
      <c r="X33" s="9"/>
    </row>
    <row r="34" spans="1:24">
      <c r="A34" s="10" t="s">
        <v>102</v>
      </c>
      <c r="B34" s="34" t="s">
        <v>44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9007</v>
      </c>
      <c r="J34" s="13">
        <v>22845</v>
      </c>
      <c r="K34" s="13">
        <v>33391</v>
      </c>
      <c r="L34" s="13">
        <v>43065</v>
      </c>
      <c r="M34" s="13">
        <v>30152</v>
      </c>
      <c r="N34" s="13">
        <v>37492</v>
      </c>
      <c r="O34" s="13">
        <v>32693</v>
      </c>
      <c r="P34" s="13">
        <v>34721</v>
      </c>
      <c r="Q34" s="13">
        <v>34991</v>
      </c>
      <c r="R34" s="13">
        <v>0</v>
      </c>
      <c r="S34" s="13">
        <v>33337</v>
      </c>
      <c r="T34" s="13">
        <v>33130</v>
      </c>
      <c r="U34" s="13">
        <v>0</v>
      </c>
      <c r="V34" s="27">
        <f t="shared" si="1"/>
        <v>344824</v>
      </c>
      <c r="W34" s="28">
        <f t="shared" si="0"/>
        <v>1.5010724783371391E-4</v>
      </c>
      <c r="X34" s="9"/>
    </row>
    <row r="35" spans="1:24">
      <c r="A35" s="10" t="s">
        <v>103</v>
      </c>
      <c r="B35" s="34" t="s">
        <v>9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27">
        <f t="shared" si="1"/>
        <v>0</v>
      </c>
      <c r="W35" s="28">
        <f t="shared" si="0"/>
        <v>0</v>
      </c>
      <c r="X35" s="9"/>
    </row>
    <row r="36" spans="1:24">
      <c r="A36" s="10" t="s">
        <v>104</v>
      </c>
      <c r="B36" s="34" t="s">
        <v>51</v>
      </c>
      <c r="C36" s="13">
        <v>1739092</v>
      </c>
      <c r="D36" s="13">
        <v>1845959</v>
      </c>
      <c r="E36" s="13">
        <v>1740904</v>
      </c>
      <c r="F36" s="13">
        <v>1757122</v>
      </c>
      <c r="G36" s="13">
        <v>2019399</v>
      </c>
      <c r="H36" s="13">
        <v>1691033</v>
      </c>
      <c r="I36" s="13">
        <v>1933996</v>
      </c>
      <c r="J36" s="13">
        <v>2182248</v>
      </c>
      <c r="K36" s="13">
        <v>2104728</v>
      </c>
      <c r="L36" s="13">
        <v>2007996</v>
      </c>
      <c r="M36" s="13">
        <v>2129895</v>
      </c>
      <c r="N36" s="13">
        <v>2374513</v>
      </c>
      <c r="O36" s="13">
        <v>2276797</v>
      </c>
      <c r="P36" s="13">
        <v>2439033</v>
      </c>
      <c r="Q36" s="13">
        <v>2544381</v>
      </c>
      <c r="R36" s="13">
        <v>2573983</v>
      </c>
      <c r="S36" s="13">
        <v>2534852</v>
      </c>
      <c r="T36" s="13">
        <v>2587414</v>
      </c>
      <c r="U36" s="13">
        <v>2805143</v>
      </c>
      <c r="V36" s="27">
        <f t="shared" si="1"/>
        <v>41288488</v>
      </c>
      <c r="W36" s="28">
        <f t="shared" ref="W36:W67" si="2">(V36/V$417)</f>
        <v>1.7973520697211687E-2</v>
      </c>
      <c r="X36" s="9"/>
    </row>
    <row r="37" spans="1:24">
      <c r="A37" s="10" t="s">
        <v>105</v>
      </c>
      <c r="B37" s="34" t="s">
        <v>30</v>
      </c>
      <c r="C37" s="13">
        <v>20669</v>
      </c>
      <c r="D37" s="13">
        <v>21478</v>
      </c>
      <c r="E37" s="13">
        <v>23026</v>
      </c>
      <c r="F37" s="13">
        <v>23609</v>
      </c>
      <c r="G37" s="13">
        <v>29231</v>
      </c>
      <c r="H37" s="13">
        <v>33823</v>
      </c>
      <c r="I37" s="13">
        <v>35398</v>
      </c>
      <c r="J37" s="13">
        <v>33207</v>
      </c>
      <c r="K37" s="13">
        <v>32256</v>
      </c>
      <c r="L37" s="13">
        <v>37014</v>
      </c>
      <c r="M37" s="13">
        <v>36200</v>
      </c>
      <c r="N37" s="13">
        <v>35903</v>
      </c>
      <c r="O37" s="13">
        <v>38953</v>
      </c>
      <c r="P37" s="13">
        <v>39811</v>
      </c>
      <c r="Q37" s="13">
        <v>42912</v>
      </c>
      <c r="R37" s="13">
        <v>42979</v>
      </c>
      <c r="S37" s="13">
        <v>42735</v>
      </c>
      <c r="T37" s="13">
        <v>48578</v>
      </c>
      <c r="U37" s="13">
        <v>54943</v>
      </c>
      <c r="V37" s="27">
        <f t="shared" si="1"/>
        <v>672725</v>
      </c>
      <c r="W37" s="28">
        <f t="shared" si="2"/>
        <v>2.9284765068247914E-4</v>
      </c>
      <c r="X37" s="9"/>
    </row>
    <row r="38" spans="1:24">
      <c r="A38" s="10" t="s">
        <v>106</v>
      </c>
      <c r="B38" s="34" t="s">
        <v>36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27">
        <f t="shared" si="1"/>
        <v>0</v>
      </c>
      <c r="W38" s="28">
        <f t="shared" si="2"/>
        <v>0</v>
      </c>
      <c r="X38" s="9"/>
    </row>
    <row r="39" spans="1:24">
      <c r="A39" s="10" t="s">
        <v>107</v>
      </c>
      <c r="B39" s="34" t="s">
        <v>25</v>
      </c>
      <c r="C39" s="13">
        <v>27865</v>
      </c>
      <c r="D39" s="13">
        <v>27784</v>
      </c>
      <c r="E39" s="13">
        <v>18809</v>
      </c>
      <c r="F39" s="13">
        <v>19168</v>
      </c>
      <c r="G39" s="13">
        <v>19161</v>
      </c>
      <c r="H39" s="13">
        <v>19434</v>
      </c>
      <c r="I39" s="13">
        <v>20642</v>
      </c>
      <c r="J39" s="13">
        <v>20482</v>
      </c>
      <c r="K39" s="13">
        <v>20795</v>
      </c>
      <c r="L39" s="13">
        <v>19519</v>
      </c>
      <c r="M39" s="13">
        <v>26914</v>
      </c>
      <c r="N39" s="13">
        <v>26120</v>
      </c>
      <c r="O39" s="13">
        <v>34404</v>
      </c>
      <c r="P39" s="13">
        <v>33284</v>
      </c>
      <c r="Q39" s="13">
        <v>36175</v>
      </c>
      <c r="R39" s="13">
        <v>41280</v>
      </c>
      <c r="S39" s="13">
        <v>37707</v>
      </c>
      <c r="T39" s="13">
        <v>45235</v>
      </c>
      <c r="U39" s="13">
        <v>45771</v>
      </c>
      <c r="V39" s="27">
        <f t="shared" si="1"/>
        <v>540549</v>
      </c>
      <c r="W39" s="28">
        <f t="shared" si="2"/>
        <v>2.3530938307445601E-4</v>
      </c>
      <c r="X39" s="9"/>
    </row>
    <row r="40" spans="1:24">
      <c r="A40" s="10" t="s">
        <v>108</v>
      </c>
      <c r="B40" s="34" t="s">
        <v>51</v>
      </c>
      <c r="C40" s="13">
        <v>0</v>
      </c>
      <c r="D40" s="13">
        <v>0</v>
      </c>
      <c r="E40" s="13">
        <v>0</v>
      </c>
      <c r="F40" s="13">
        <v>0</v>
      </c>
      <c r="G40" s="13">
        <v>938033</v>
      </c>
      <c r="H40" s="13">
        <v>1000440</v>
      </c>
      <c r="I40" s="13">
        <v>1044386</v>
      </c>
      <c r="J40" s="13">
        <v>1018771</v>
      </c>
      <c r="K40" s="13">
        <v>1050618</v>
      </c>
      <c r="L40" s="13">
        <v>1127758</v>
      </c>
      <c r="M40" s="13">
        <v>1189859</v>
      </c>
      <c r="N40" s="13">
        <v>1227687</v>
      </c>
      <c r="O40" s="13">
        <v>1256285</v>
      </c>
      <c r="P40" s="13">
        <v>1238321</v>
      </c>
      <c r="Q40" s="13">
        <v>1283792</v>
      </c>
      <c r="R40" s="13">
        <v>1300109</v>
      </c>
      <c r="S40" s="13">
        <v>1321625</v>
      </c>
      <c r="T40" s="13">
        <v>1314638</v>
      </c>
      <c r="U40" s="13">
        <v>1287913</v>
      </c>
      <c r="V40" s="27">
        <f t="shared" si="1"/>
        <v>17600235</v>
      </c>
      <c r="W40" s="28">
        <f t="shared" si="2"/>
        <v>7.6616559087436071E-3</v>
      </c>
      <c r="X40" s="9"/>
    </row>
    <row r="41" spans="1:24">
      <c r="A41" s="10" t="s">
        <v>109</v>
      </c>
      <c r="B41" s="34" t="s">
        <v>41</v>
      </c>
      <c r="C41" s="13">
        <v>726804</v>
      </c>
      <c r="D41" s="13">
        <v>653255</v>
      </c>
      <c r="E41" s="13">
        <v>662505</v>
      </c>
      <c r="F41" s="13">
        <v>659519</v>
      </c>
      <c r="G41" s="13">
        <v>682398</v>
      </c>
      <c r="H41" s="13">
        <v>662264</v>
      </c>
      <c r="I41" s="13">
        <v>714734</v>
      </c>
      <c r="J41" s="13">
        <v>747237</v>
      </c>
      <c r="K41" s="13">
        <v>763066</v>
      </c>
      <c r="L41" s="13">
        <v>777606</v>
      </c>
      <c r="M41" s="13">
        <v>849914</v>
      </c>
      <c r="N41" s="13">
        <v>866568</v>
      </c>
      <c r="O41" s="13">
        <v>875269</v>
      </c>
      <c r="P41" s="13">
        <v>904971</v>
      </c>
      <c r="Q41" s="13">
        <v>962470</v>
      </c>
      <c r="R41" s="13">
        <v>994026</v>
      </c>
      <c r="S41" s="13">
        <v>1030958</v>
      </c>
      <c r="T41" s="13">
        <v>1096420</v>
      </c>
      <c r="U41" s="13">
        <v>1087171</v>
      </c>
      <c r="V41" s="27">
        <f t="shared" si="1"/>
        <v>15717155</v>
      </c>
      <c r="W41" s="28">
        <f t="shared" si="2"/>
        <v>6.841921910382966E-3</v>
      </c>
      <c r="X41" s="9"/>
    </row>
    <row r="42" spans="1:24">
      <c r="A42" s="10" t="s">
        <v>110</v>
      </c>
      <c r="B42" s="34" t="s">
        <v>41</v>
      </c>
      <c r="C42" s="13">
        <v>28503</v>
      </c>
      <c r="D42" s="13">
        <v>33516</v>
      </c>
      <c r="E42" s="13">
        <v>36363</v>
      </c>
      <c r="F42" s="13">
        <v>36948</v>
      </c>
      <c r="G42" s="13">
        <v>40331</v>
      </c>
      <c r="H42" s="13">
        <v>36842</v>
      </c>
      <c r="I42" s="13">
        <v>40682</v>
      </c>
      <c r="J42" s="13">
        <v>43788</v>
      </c>
      <c r="K42" s="13">
        <v>44226</v>
      </c>
      <c r="L42" s="13">
        <v>36276</v>
      </c>
      <c r="M42" s="13">
        <v>42441</v>
      </c>
      <c r="N42" s="13">
        <v>51515</v>
      </c>
      <c r="O42" s="13">
        <v>54476</v>
      </c>
      <c r="P42" s="13">
        <v>57062</v>
      </c>
      <c r="Q42" s="13">
        <v>54170</v>
      </c>
      <c r="R42" s="13">
        <v>56083</v>
      </c>
      <c r="S42" s="13">
        <v>66406</v>
      </c>
      <c r="T42" s="13">
        <v>63709</v>
      </c>
      <c r="U42" s="13">
        <v>63244</v>
      </c>
      <c r="V42" s="27">
        <f t="shared" si="1"/>
        <v>886581</v>
      </c>
      <c r="W42" s="28">
        <f t="shared" si="2"/>
        <v>3.8594249208773727E-4</v>
      </c>
      <c r="X42" s="9"/>
    </row>
    <row r="43" spans="1:24">
      <c r="A43" s="10" t="s">
        <v>111</v>
      </c>
      <c r="B43" s="34" t="s">
        <v>62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27">
        <f t="shared" si="1"/>
        <v>0</v>
      </c>
      <c r="W43" s="28">
        <f t="shared" si="2"/>
        <v>0</v>
      </c>
      <c r="X43" s="9"/>
    </row>
    <row r="44" spans="1:24">
      <c r="A44" s="10" t="s">
        <v>112</v>
      </c>
      <c r="B44" s="34" t="s">
        <v>51</v>
      </c>
      <c r="C44" s="13">
        <v>0</v>
      </c>
      <c r="D44" s="13">
        <v>0</v>
      </c>
      <c r="E44" s="13">
        <v>0</v>
      </c>
      <c r="F44" s="13">
        <v>9693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27">
        <f t="shared" si="1"/>
        <v>9693</v>
      </c>
      <c r="W44" s="28">
        <f t="shared" si="2"/>
        <v>4.2195135873726566E-6</v>
      </c>
      <c r="X44" s="9"/>
    </row>
    <row r="45" spans="1:24">
      <c r="A45" s="10" t="s">
        <v>113</v>
      </c>
      <c r="B45" s="34" t="s">
        <v>39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27">
        <f t="shared" si="1"/>
        <v>0</v>
      </c>
      <c r="W45" s="28">
        <f t="shared" si="2"/>
        <v>0</v>
      </c>
      <c r="X45" s="9"/>
    </row>
    <row r="46" spans="1:24">
      <c r="A46" s="10" t="s">
        <v>114</v>
      </c>
      <c r="B46" s="34" t="s">
        <v>38</v>
      </c>
      <c r="C46" s="13">
        <v>5421</v>
      </c>
      <c r="D46" s="13">
        <v>5646</v>
      </c>
      <c r="E46" s="13">
        <v>5759</v>
      </c>
      <c r="F46" s="13">
        <v>6659</v>
      </c>
      <c r="G46" s="13">
        <v>6479</v>
      </c>
      <c r="H46" s="13">
        <v>6500</v>
      </c>
      <c r="I46" s="13">
        <v>5914</v>
      </c>
      <c r="J46" s="13">
        <v>5842</v>
      </c>
      <c r="K46" s="13">
        <v>6570</v>
      </c>
      <c r="L46" s="13">
        <v>6510</v>
      </c>
      <c r="M46" s="13">
        <v>7909</v>
      </c>
      <c r="N46" s="13">
        <v>6806</v>
      </c>
      <c r="O46" s="13">
        <v>9284</v>
      </c>
      <c r="P46" s="13">
        <v>10145</v>
      </c>
      <c r="Q46" s="13">
        <v>10870</v>
      </c>
      <c r="R46" s="13">
        <v>11269</v>
      </c>
      <c r="S46" s="13">
        <v>16153</v>
      </c>
      <c r="T46" s="13">
        <v>12180</v>
      </c>
      <c r="U46" s="13">
        <v>14378</v>
      </c>
      <c r="V46" s="27">
        <f t="shared" si="1"/>
        <v>160294</v>
      </c>
      <c r="W46" s="28">
        <f t="shared" si="2"/>
        <v>6.9778470130435634E-5</v>
      </c>
      <c r="X46" s="9"/>
    </row>
    <row r="47" spans="1:24">
      <c r="A47" s="10" t="s">
        <v>115</v>
      </c>
      <c r="B47" s="34" t="s">
        <v>6</v>
      </c>
      <c r="C47" s="13">
        <v>1223</v>
      </c>
      <c r="D47" s="13">
        <v>11196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27">
        <f t="shared" si="1"/>
        <v>12419</v>
      </c>
      <c r="W47" s="28">
        <f t="shared" si="2"/>
        <v>5.4061837657671538E-6</v>
      </c>
      <c r="X47" s="9"/>
    </row>
    <row r="48" spans="1:24">
      <c r="A48" s="10" t="s">
        <v>116</v>
      </c>
      <c r="B48" s="34" t="s">
        <v>27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27">
        <f t="shared" si="1"/>
        <v>0</v>
      </c>
      <c r="W48" s="28">
        <f t="shared" si="2"/>
        <v>0</v>
      </c>
      <c r="X48" s="9"/>
    </row>
    <row r="49" spans="1:24">
      <c r="A49" s="10" t="s">
        <v>117</v>
      </c>
      <c r="B49" s="34" t="s">
        <v>18</v>
      </c>
      <c r="C49" s="13">
        <v>42480</v>
      </c>
      <c r="D49" s="13">
        <v>46943</v>
      </c>
      <c r="E49" s="13">
        <v>48644</v>
      </c>
      <c r="F49" s="13">
        <v>50972</v>
      </c>
      <c r="G49" s="13">
        <v>48083</v>
      </c>
      <c r="H49" s="13">
        <v>61654</v>
      </c>
      <c r="I49" s="13">
        <v>61276</v>
      </c>
      <c r="J49" s="13">
        <v>62264</v>
      </c>
      <c r="K49" s="13">
        <v>70891</v>
      </c>
      <c r="L49" s="13">
        <v>80958</v>
      </c>
      <c r="M49" s="13">
        <v>86229</v>
      </c>
      <c r="N49" s="13">
        <v>87790</v>
      </c>
      <c r="O49" s="13">
        <v>90917</v>
      </c>
      <c r="P49" s="13">
        <v>96604</v>
      </c>
      <c r="Q49" s="13">
        <v>102716</v>
      </c>
      <c r="R49" s="13">
        <v>101719</v>
      </c>
      <c r="S49" s="13">
        <v>136444</v>
      </c>
      <c r="T49" s="13">
        <v>159286</v>
      </c>
      <c r="U49" s="13">
        <v>0</v>
      </c>
      <c r="V49" s="27">
        <f t="shared" si="1"/>
        <v>1435870</v>
      </c>
      <c r="W49" s="28">
        <f t="shared" si="2"/>
        <v>6.2505653303422844E-4</v>
      </c>
      <c r="X49" s="9"/>
    </row>
    <row r="50" spans="1:24">
      <c r="A50" s="10" t="s">
        <v>118</v>
      </c>
      <c r="B50" s="34" t="s">
        <v>61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13">
        <v>0</v>
      </c>
      <c r="V50" s="27">
        <f t="shared" si="1"/>
        <v>0</v>
      </c>
      <c r="W50" s="28">
        <f t="shared" si="2"/>
        <v>0</v>
      </c>
      <c r="X50" s="9"/>
    </row>
    <row r="51" spans="1:24">
      <c r="A51" s="10" t="s">
        <v>119</v>
      </c>
      <c r="B51" s="34" t="s">
        <v>46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3">
        <v>0</v>
      </c>
      <c r="V51" s="27">
        <f t="shared" si="1"/>
        <v>0</v>
      </c>
      <c r="W51" s="28">
        <f t="shared" si="2"/>
        <v>0</v>
      </c>
      <c r="X51" s="9"/>
    </row>
    <row r="52" spans="1:24">
      <c r="A52" s="10" t="s">
        <v>120</v>
      </c>
      <c r="B52" s="34" t="s">
        <v>5</v>
      </c>
      <c r="C52" s="13">
        <v>158136</v>
      </c>
      <c r="D52" s="13">
        <v>170977</v>
      </c>
      <c r="E52" s="13">
        <v>180867</v>
      </c>
      <c r="F52" s="13">
        <v>194951</v>
      </c>
      <c r="G52" s="13">
        <v>200999</v>
      </c>
      <c r="H52" s="13">
        <v>200988</v>
      </c>
      <c r="I52" s="13">
        <v>210364</v>
      </c>
      <c r="J52" s="13">
        <v>202555</v>
      </c>
      <c r="K52" s="13">
        <v>201954</v>
      </c>
      <c r="L52" s="13">
        <v>209827</v>
      </c>
      <c r="M52" s="13">
        <v>222847</v>
      </c>
      <c r="N52" s="13">
        <v>224232</v>
      </c>
      <c r="O52" s="13">
        <v>228335</v>
      </c>
      <c r="P52" s="13">
        <v>226681</v>
      </c>
      <c r="Q52" s="13">
        <v>168796</v>
      </c>
      <c r="R52" s="13">
        <v>240529</v>
      </c>
      <c r="S52" s="13">
        <v>254728</v>
      </c>
      <c r="T52" s="13">
        <v>274314</v>
      </c>
      <c r="U52" s="13">
        <v>299026</v>
      </c>
      <c r="V52" s="27">
        <f t="shared" si="1"/>
        <v>4071106</v>
      </c>
      <c r="W52" s="28">
        <f t="shared" si="2"/>
        <v>1.7722157312116318E-3</v>
      </c>
      <c r="X52" s="9"/>
    </row>
    <row r="53" spans="1:24">
      <c r="A53" s="10" t="s">
        <v>121</v>
      </c>
      <c r="B53" s="34" t="s">
        <v>32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1256</v>
      </c>
      <c r="T53" s="13">
        <v>0</v>
      </c>
      <c r="U53" s="13">
        <v>0</v>
      </c>
      <c r="V53" s="27">
        <f t="shared" si="1"/>
        <v>1256</v>
      </c>
      <c r="W53" s="28">
        <f t="shared" si="2"/>
        <v>5.4675632577530764E-7</v>
      </c>
      <c r="X53" s="9"/>
    </row>
    <row r="54" spans="1:24">
      <c r="A54" s="10" t="s">
        <v>122</v>
      </c>
      <c r="B54" s="34" t="s">
        <v>7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68639</v>
      </c>
      <c r="L54" s="13">
        <v>224949</v>
      </c>
      <c r="M54" s="13">
        <v>233948</v>
      </c>
      <c r="N54" s="13">
        <v>243959</v>
      </c>
      <c r="O54" s="13">
        <v>261099</v>
      </c>
      <c r="P54" s="13">
        <v>252139</v>
      </c>
      <c r="Q54" s="13">
        <v>264427</v>
      </c>
      <c r="R54" s="13">
        <v>273163</v>
      </c>
      <c r="S54" s="13">
        <v>273184</v>
      </c>
      <c r="T54" s="13">
        <v>295529</v>
      </c>
      <c r="U54" s="13">
        <v>306753</v>
      </c>
      <c r="V54" s="27">
        <f t="shared" si="1"/>
        <v>2697789</v>
      </c>
      <c r="W54" s="28">
        <f t="shared" si="2"/>
        <v>1.1743894915263067E-3</v>
      </c>
      <c r="X54" s="9"/>
    </row>
    <row r="55" spans="1:24">
      <c r="A55" s="10" t="s">
        <v>123</v>
      </c>
      <c r="B55" s="34" t="s">
        <v>36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27">
        <f t="shared" si="1"/>
        <v>0</v>
      </c>
      <c r="W55" s="28">
        <f t="shared" si="2"/>
        <v>0</v>
      </c>
      <c r="X55" s="9"/>
    </row>
    <row r="56" spans="1:24">
      <c r="A56" s="10" t="s">
        <v>124</v>
      </c>
      <c r="B56" s="34" t="s">
        <v>19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27">
        <f t="shared" si="1"/>
        <v>0</v>
      </c>
      <c r="W56" s="28">
        <f t="shared" si="2"/>
        <v>0</v>
      </c>
      <c r="X56" s="9"/>
    </row>
    <row r="57" spans="1:24">
      <c r="A57" s="10" t="s">
        <v>125</v>
      </c>
      <c r="B57" s="34" t="s">
        <v>68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13">
        <v>0</v>
      </c>
      <c r="V57" s="27">
        <f t="shared" si="1"/>
        <v>0</v>
      </c>
      <c r="W57" s="28">
        <f t="shared" si="2"/>
        <v>0</v>
      </c>
      <c r="X57" s="9"/>
    </row>
    <row r="58" spans="1:24">
      <c r="A58" s="10" t="s">
        <v>126</v>
      </c>
      <c r="B58" s="34" t="s">
        <v>60</v>
      </c>
      <c r="C58" s="13">
        <v>214902</v>
      </c>
      <c r="D58" s="13">
        <v>226964</v>
      </c>
      <c r="E58" s="13">
        <v>248340</v>
      </c>
      <c r="F58" s="13">
        <v>233944</v>
      </c>
      <c r="G58" s="13">
        <v>230109</v>
      </c>
      <c r="H58" s="13">
        <v>239657</v>
      </c>
      <c r="I58" s="13">
        <v>253800</v>
      </c>
      <c r="J58" s="13">
        <v>261310</v>
      </c>
      <c r="K58" s="13">
        <v>262051</v>
      </c>
      <c r="L58" s="13">
        <v>271479</v>
      </c>
      <c r="M58" s="13">
        <v>281715</v>
      </c>
      <c r="N58" s="13">
        <v>311303</v>
      </c>
      <c r="O58" s="13">
        <v>351762</v>
      </c>
      <c r="P58" s="13">
        <v>354061</v>
      </c>
      <c r="Q58" s="13">
        <v>369605</v>
      </c>
      <c r="R58" s="13">
        <v>409182</v>
      </c>
      <c r="S58" s="13">
        <v>399217</v>
      </c>
      <c r="T58" s="13">
        <v>468576</v>
      </c>
      <c r="U58" s="13">
        <v>470495</v>
      </c>
      <c r="V58" s="27">
        <f t="shared" si="1"/>
        <v>5858472</v>
      </c>
      <c r="W58" s="28">
        <f t="shared" si="2"/>
        <v>2.5502839374024824E-3</v>
      </c>
      <c r="X58" s="9"/>
    </row>
    <row r="59" spans="1:24">
      <c r="A59" s="10" t="s">
        <v>127</v>
      </c>
      <c r="B59" s="34" t="s">
        <v>38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27">
        <f t="shared" si="1"/>
        <v>0</v>
      </c>
      <c r="W59" s="28">
        <f t="shared" si="2"/>
        <v>0</v>
      </c>
      <c r="X59" s="9"/>
    </row>
    <row r="60" spans="1:24">
      <c r="A60" s="10" t="s">
        <v>128</v>
      </c>
      <c r="B60" s="34" t="s">
        <v>61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27">
        <f t="shared" si="1"/>
        <v>0</v>
      </c>
      <c r="W60" s="28">
        <f t="shared" si="2"/>
        <v>0</v>
      </c>
      <c r="X60" s="9"/>
    </row>
    <row r="61" spans="1:24">
      <c r="A61" s="10" t="s">
        <v>129</v>
      </c>
      <c r="B61" s="34" t="s">
        <v>17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27">
        <f t="shared" si="1"/>
        <v>0</v>
      </c>
      <c r="W61" s="28">
        <f t="shared" si="2"/>
        <v>0</v>
      </c>
      <c r="X61" s="9"/>
    </row>
    <row r="62" spans="1:24">
      <c r="A62" s="10" t="s">
        <v>130</v>
      </c>
      <c r="B62" s="34" t="s">
        <v>20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27">
        <f t="shared" si="1"/>
        <v>0</v>
      </c>
      <c r="W62" s="28">
        <f t="shared" si="2"/>
        <v>0</v>
      </c>
      <c r="X62" s="9"/>
    </row>
    <row r="63" spans="1:24">
      <c r="A63" s="10" t="s">
        <v>131</v>
      </c>
      <c r="B63" s="34" t="s">
        <v>38</v>
      </c>
      <c r="C63" s="13">
        <v>30739</v>
      </c>
      <c r="D63" s="13">
        <v>32184</v>
      </c>
      <c r="E63" s="13">
        <v>33098</v>
      </c>
      <c r="F63" s="13">
        <v>31149</v>
      </c>
      <c r="G63" s="13">
        <v>30834</v>
      </c>
      <c r="H63" s="13">
        <v>30324</v>
      </c>
      <c r="I63" s="13">
        <v>36521</v>
      </c>
      <c r="J63" s="13">
        <v>37356</v>
      </c>
      <c r="K63" s="13">
        <v>37910</v>
      </c>
      <c r="L63" s="13">
        <v>38948</v>
      </c>
      <c r="M63" s="13">
        <v>39162</v>
      </c>
      <c r="N63" s="13">
        <v>39007</v>
      </c>
      <c r="O63" s="13">
        <v>39395</v>
      </c>
      <c r="P63" s="13">
        <v>39238</v>
      </c>
      <c r="Q63" s="13">
        <v>41487</v>
      </c>
      <c r="R63" s="13">
        <v>48862</v>
      </c>
      <c r="S63" s="13">
        <v>53454</v>
      </c>
      <c r="T63" s="13">
        <v>60025</v>
      </c>
      <c r="U63" s="13">
        <v>59794</v>
      </c>
      <c r="V63" s="27">
        <f t="shared" si="1"/>
        <v>759487</v>
      </c>
      <c r="W63" s="28">
        <f t="shared" si="2"/>
        <v>3.3061649808448332E-4</v>
      </c>
      <c r="X63" s="9"/>
    </row>
    <row r="64" spans="1:24">
      <c r="A64" s="10" t="s">
        <v>132</v>
      </c>
      <c r="B64" s="34" t="s">
        <v>68</v>
      </c>
      <c r="C64" s="13">
        <v>26833</v>
      </c>
      <c r="D64" s="13">
        <v>33962</v>
      </c>
      <c r="E64" s="13">
        <v>37194</v>
      </c>
      <c r="F64" s="13">
        <v>35644</v>
      </c>
      <c r="G64" s="13">
        <v>37637</v>
      </c>
      <c r="H64" s="13">
        <v>39373</v>
      </c>
      <c r="I64" s="13">
        <v>45916</v>
      </c>
      <c r="J64" s="13">
        <v>43736</v>
      </c>
      <c r="K64" s="13">
        <v>43581</v>
      </c>
      <c r="L64" s="13">
        <v>42973</v>
      </c>
      <c r="M64" s="13">
        <v>43391</v>
      </c>
      <c r="N64" s="13">
        <v>44180</v>
      </c>
      <c r="O64" s="13">
        <v>44020</v>
      </c>
      <c r="P64" s="13">
        <v>44960</v>
      </c>
      <c r="Q64" s="13">
        <v>47951</v>
      </c>
      <c r="R64" s="13">
        <v>47983</v>
      </c>
      <c r="S64" s="13">
        <v>47496</v>
      </c>
      <c r="T64" s="13">
        <v>49362</v>
      </c>
      <c r="U64" s="13">
        <v>53252</v>
      </c>
      <c r="V64" s="27">
        <f t="shared" si="1"/>
        <v>809444</v>
      </c>
      <c r="W64" s="28">
        <f t="shared" si="2"/>
        <v>3.5236355681597778E-4</v>
      </c>
      <c r="X64" s="9"/>
    </row>
    <row r="65" spans="1:24">
      <c r="A65" s="10" t="s">
        <v>133</v>
      </c>
      <c r="B65" s="34" t="s">
        <v>47</v>
      </c>
      <c r="C65" s="13">
        <v>5920</v>
      </c>
      <c r="D65" s="13">
        <v>6196</v>
      </c>
      <c r="E65" s="13">
        <v>7019</v>
      </c>
      <c r="F65" s="13">
        <v>6136</v>
      </c>
      <c r="G65" s="13">
        <v>5535</v>
      </c>
      <c r="H65" s="13">
        <v>7893</v>
      </c>
      <c r="I65" s="13">
        <v>8014</v>
      </c>
      <c r="J65" s="13">
        <v>8034</v>
      </c>
      <c r="K65" s="13">
        <v>8263</v>
      </c>
      <c r="L65" s="13">
        <v>8916</v>
      </c>
      <c r="M65" s="13">
        <v>10611</v>
      </c>
      <c r="N65" s="13">
        <v>11057</v>
      </c>
      <c r="O65" s="13">
        <v>12270</v>
      </c>
      <c r="P65" s="13">
        <v>12193</v>
      </c>
      <c r="Q65" s="13">
        <v>12293</v>
      </c>
      <c r="R65" s="13">
        <v>11877</v>
      </c>
      <c r="S65" s="13">
        <v>12259</v>
      </c>
      <c r="T65" s="13">
        <v>13541</v>
      </c>
      <c r="U65" s="13">
        <v>12137</v>
      </c>
      <c r="V65" s="27">
        <f t="shared" si="1"/>
        <v>180164</v>
      </c>
      <c r="W65" s="28">
        <f t="shared" si="2"/>
        <v>7.8428190029444683E-5</v>
      </c>
      <c r="X65" s="9"/>
    </row>
    <row r="66" spans="1:24">
      <c r="A66" s="10" t="s">
        <v>134</v>
      </c>
      <c r="B66" s="34" t="s">
        <v>53</v>
      </c>
      <c r="C66" s="13">
        <v>1915617</v>
      </c>
      <c r="D66" s="13">
        <v>2098163</v>
      </c>
      <c r="E66" s="13">
        <v>2173242</v>
      </c>
      <c r="F66" s="13">
        <v>2215966</v>
      </c>
      <c r="G66" s="13">
        <v>2309400</v>
      </c>
      <c r="H66" s="13">
        <v>2369210</v>
      </c>
      <c r="I66" s="13">
        <v>2607108</v>
      </c>
      <c r="J66" s="13">
        <v>2684719</v>
      </c>
      <c r="K66" s="13">
        <v>2818884</v>
      </c>
      <c r="L66" s="13">
        <v>2933021</v>
      </c>
      <c r="M66" s="13">
        <v>3075537</v>
      </c>
      <c r="N66" s="13">
        <v>3252280</v>
      </c>
      <c r="O66" s="13">
        <v>3414511</v>
      </c>
      <c r="P66" s="13">
        <v>3700869</v>
      </c>
      <c r="Q66" s="13">
        <v>3754314</v>
      </c>
      <c r="R66" s="13">
        <v>4000713</v>
      </c>
      <c r="S66" s="13">
        <v>4246078</v>
      </c>
      <c r="T66" s="13">
        <v>4497067</v>
      </c>
      <c r="U66" s="13">
        <v>4678161</v>
      </c>
      <c r="V66" s="27">
        <f t="shared" si="1"/>
        <v>58744860</v>
      </c>
      <c r="W66" s="28">
        <f t="shared" si="2"/>
        <v>2.5572550805561176E-2</v>
      </c>
      <c r="X66" s="9"/>
    </row>
    <row r="67" spans="1:24">
      <c r="A67" s="10" t="s">
        <v>135</v>
      </c>
      <c r="B67" s="34" t="s">
        <v>35</v>
      </c>
      <c r="C67" s="13">
        <v>149934</v>
      </c>
      <c r="D67" s="13">
        <v>184625</v>
      </c>
      <c r="E67" s="13">
        <v>207300</v>
      </c>
      <c r="F67" s="13">
        <v>191095</v>
      </c>
      <c r="G67" s="13">
        <v>189767</v>
      </c>
      <c r="H67" s="13">
        <v>189569</v>
      </c>
      <c r="I67" s="13">
        <v>215608</v>
      </c>
      <c r="J67" s="13">
        <v>204564</v>
      </c>
      <c r="K67" s="13">
        <v>206770</v>
      </c>
      <c r="L67" s="13">
        <v>252086</v>
      </c>
      <c r="M67" s="13">
        <v>264825</v>
      </c>
      <c r="N67" s="13">
        <v>282869</v>
      </c>
      <c r="O67" s="13">
        <v>300305</v>
      </c>
      <c r="P67" s="13">
        <v>293610</v>
      </c>
      <c r="Q67" s="13">
        <v>304620</v>
      </c>
      <c r="R67" s="13">
        <v>338615</v>
      </c>
      <c r="S67" s="13">
        <v>358624</v>
      </c>
      <c r="T67" s="13">
        <v>376788</v>
      </c>
      <c r="U67" s="13">
        <v>441864</v>
      </c>
      <c r="V67" s="27">
        <f t="shared" si="1"/>
        <v>4953438</v>
      </c>
      <c r="W67" s="28">
        <f t="shared" si="2"/>
        <v>2.1563085675444173E-3</v>
      </c>
      <c r="X67" s="9"/>
    </row>
    <row r="68" spans="1:24">
      <c r="A68" s="10" t="s">
        <v>136</v>
      </c>
      <c r="B68" s="34" t="s">
        <v>26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27">
        <f t="shared" si="1"/>
        <v>0</v>
      </c>
      <c r="W68" s="28">
        <f t="shared" ref="W68:W99" si="3">(V68/V$417)</f>
        <v>0</v>
      </c>
      <c r="X68" s="9"/>
    </row>
    <row r="69" spans="1:24">
      <c r="A69" s="10" t="s">
        <v>137</v>
      </c>
      <c r="B69" s="34" t="s">
        <v>51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27">
        <f t="shared" si="1"/>
        <v>0</v>
      </c>
      <c r="W69" s="28">
        <f t="shared" si="3"/>
        <v>0</v>
      </c>
      <c r="X69" s="9"/>
    </row>
    <row r="70" spans="1:24">
      <c r="A70" s="10" t="s">
        <v>138</v>
      </c>
      <c r="B70" s="34" t="s">
        <v>7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304217</v>
      </c>
      <c r="Q70" s="13">
        <v>343183</v>
      </c>
      <c r="R70" s="13">
        <v>368643</v>
      </c>
      <c r="S70" s="13">
        <v>391460</v>
      </c>
      <c r="T70" s="13">
        <v>438767</v>
      </c>
      <c r="U70" s="13">
        <v>449752</v>
      </c>
      <c r="V70" s="27">
        <f t="shared" ref="V70:V133" si="4">SUM(C70:U70)</f>
        <v>2296022</v>
      </c>
      <c r="W70" s="28">
        <f t="shared" si="3"/>
        <v>9.9949407055674629E-4</v>
      </c>
      <c r="X70" s="9"/>
    </row>
    <row r="71" spans="1:24">
      <c r="A71" s="10" t="s">
        <v>139</v>
      </c>
      <c r="B71" s="34" t="s">
        <v>7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27">
        <f t="shared" si="4"/>
        <v>0</v>
      </c>
      <c r="W71" s="28">
        <f t="shared" si="3"/>
        <v>0</v>
      </c>
      <c r="X71" s="9"/>
    </row>
    <row r="72" spans="1:24">
      <c r="A72" s="10" t="s">
        <v>140</v>
      </c>
      <c r="B72" s="34" t="s">
        <v>8</v>
      </c>
      <c r="C72" s="13">
        <v>516523</v>
      </c>
      <c r="D72" s="13">
        <v>514600</v>
      </c>
      <c r="E72" s="13">
        <v>487874</v>
      </c>
      <c r="F72" s="13">
        <v>459723</v>
      </c>
      <c r="G72" s="13">
        <v>515516</v>
      </c>
      <c r="H72" s="13">
        <v>629814</v>
      </c>
      <c r="I72" s="13">
        <v>715381</v>
      </c>
      <c r="J72" s="13">
        <v>735341</v>
      </c>
      <c r="K72" s="13">
        <v>752290</v>
      </c>
      <c r="L72" s="13">
        <v>803093</v>
      </c>
      <c r="M72" s="13">
        <v>837927</v>
      </c>
      <c r="N72" s="13">
        <v>851674</v>
      </c>
      <c r="O72" s="13">
        <v>915329</v>
      </c>
      <c r="P72" s="13">
        <v>880157</v>
      </c>
      <c r="Q72" s="13">
        <v>914931</v>
      </c>
      <c r="R72" s="13">
        <v>917116</v>
      </c>
      <c r="S72" s="13">
        <v>930331</v>
      </c>
      <c r="T72" s="13">
        <v>944236</v>
      </c>
      <c r="U72" s="13">
        <v>957689</v>
      </c>
      <c r="V72" s="27">
        <f t="shared" si="4"/>
        <v>14279545</v>
      </c>
      <c r="W72" s="28">
        <f t="shared" si="3"/>
        <v>6.2161079282986977E-3</v>
      </c>
      <c r="X72" s="9"/>
    </row>
    <row r="73" spans="1:24">
      <c r="A73" s="10" t="s">
        <v>141</v>
      </c>
      <c r="B73" s="34" t="s">
        <v>61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27">
        <f t="shared" si="4"/>
        <v>0</v>
      </c>
      <c r="W73" s="28">
        <f t="shared" si="3"/>
        <v>0</v>
      </c>
      <c r="X73" s="9"/>
    </row>
    <row r="74" spans="1:24">
      <c r="A74" s="10" t="s">
        <v>142</v>
      </c>
      <c r="B74" s="34" t="s">
        <v>8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27">
        <f t="shared" si="4"/>
        <v>0</v>
      </c>
      <c r="W74" s="28">
        <f t="shared" si="3"/>
        <v>0</v>
      </c>
      <c r="X74" s="9"/>
    </row>
    <row r="75" spans="1:24">
      <c r="A75" s="10" t="s">
        <v>143</v>
      </c>
      <c r="B75" s="34" t="s">
        <v>44</v>
      </c>
      <c r="C75" s="13">
        <v>775567</v>
      </c>
      <c r="D75" s="13">
        <v>902823</v>
      </c>
      <c r="E75" s="13">
        <v>0</v>
      </c>
      <c r="F75" s="13">
        <v>825926</v>
      </c>
      <c r="G75" s="13">
        <v>894497</v>
      </c>
      <c r="H75" s="13">
        <v>930350</v>
      </c>
      <c r="I75" s="13">
        <v>990556</v>
      </c>
      <c r="J75" s="13">
        <v>988096</v>
      </c>
      <c r="K75" s="13">
        <v>970976</v>
      </c>
      <c r="L75" s="13">
        <v>1185858</v>
      </c>
      <c r="M75" s="13">
        <v>1301428</v>
      </c>
      <c r="N75" s="13">
        <v>1349607</v>
      </c>
      <c r="O75" s="13">
        <v>1500638</v>
      </c>
      <c r="P75" s="13">
        <v>1499594</v>
      </c>
      <c r="Q75" s="13">
        <v>1493864</v>
      </c>
      <c r="R75" s="13">
        <v>1480312</v>
      </c>
      <c r="S75" s="13">
        <v>1668866</v>
      </c>
      <c r="T75" s="13">
        <v>1714089</v>
      </c>
      <c r="U75" s="13">
        <v>1869561</v>
      </c>
      <c r="V75" s="27">
        <f t="shared" si="4"/>
        <v>22342608</v>
      </c>
      <c r="W75" s="28">
        <f t="shared" si="3"/>
        <v>9.7260846005716509E-3</v>
      </c>
      <c r="X75" s="9"/>
    </row>
    <row r="76" spans="1:24">
      <c r="A76" s="10" t="s">
        <v>144</v>
      </c>
      <c r="B76" s="34" t="s">
        <v>8</v>
      </c>
      <c r="C76" s="13">
        <v>1359096</v>
      </c>
      <c r="D76" s="13">
        <v>1414682</v>
      </c>
      <c r="E76" s="13">
        <v>1396790</v>
      </c>
      <c r="F76" s="13">
        <v>1460306</v>
      </c>
      <c r="G76" s="13">
        <v>1578838</v>
      </c>
      <c r="H76" s="13">
        <v>1639695</v>
      </c>
      <c r="I76" s="13">
        <v>1794541</v>
      </c>
      <c r="J76" s="13">
        <v>1819102</v>
      </c>
      <c r="K76" s="13">
        <v>1882074</v>
      </c>
      <c r="L76" s="13">
        <v>1888040</v>
      </c>
      <c r="M76" s="13">
        <v>1970004</v>
      </c>
      <c r="N76" s="13">
        <v>1975003</v>
      </c>
      <c r="O76" s="13">
        <v>2048622</v>
      </c>
      <c r="P76" s="13">
        <v>2038092</v>
      </c>
      <c r="Q76" s="13">
        <v>2084934</v>
      </c>
      <c r="R76" s="13">
        <v>2140894</v>
      </c>
      <c r="S76" s="13">
        <v>2216626</v>
      </c>
      <c r="T76" s="13">
        <v>2255489</v>
      </c>
      <c r="U76" s="13">
        <v>2346851</v>
      </c>
      <c r="V76" s="27">
        <f t="shared" si="4"/>
        <v>35309679</v>
      </c>
      <c r="W76" s="28">
        <f t="shared" si="3"/>
        <v>1.5370852192950269E-2</v>
      </c>
      <c r="X76" s="9"/>
    </row>
    <row r="77" spans="1:24">
      <c r="A77" s="10" t="s">
        <v>145</v>
      </c>
      <c r="B77" s="34" t="s">
        <v>32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3">
        <v>0</v>
      </c>
      <c r="T77" s="13">
        <v>0</v>
      </c>
      <c r="U77" s="13">
        <v>0</v>
      </c>
      <c r="V77" s="27">
        <f t="shared" si="4"/>
        <v>0</v>
      </c>
      <c r="W77" s="28">
        <f t="shared" si="3"/>
        <v>0</v>
      </c>
      <c r="X77" s="9"/>
    </row>
    <row r="78" spans="1:24">
      <c r="A78" s="10" t="s">
        <v>146</v>
      </c>
      <c r="B78" s="34" t="s">
        <v>55</v>
      </c>
      <c r="C78" s="13">
        <v>19093</v>
      </c>
      <c r="D78" s="13">
        <v>37748</v>
      </c>
      <c r="E78" s="13">
        <v>39580</v>
      </c>
      <c r="F78" s="13">
        <v>32523</v>
      </c>
      <c r="G78" s="13">
        <v>27483</v>
      </c>
      <c r="H78" s="13">
        <v>26771</v>
      </c>
      <c r="I78" s="13">
        <v>26344</v>
      </c>
      <c r="J78" s="13">
        <v>25886</v>
      </c>
      <c r="K78" s="13">
        <v>25532</v>
      </c>
      <c r="L78" s="13">
        <v>23135</v>
      </c>
      <c r="M78" s="13">
        <v>29561</v>
      </c>
      <c r="N78" s="13">
        <v>25790</v>
      </c>
      <c r="O78" s="13">
        <v>24644</v>
      </c>
      <c r="P78" s="13">
        <v>26802</v>
      </c>
      <c r="Q78" s="13">
        <v>26209</v>
      </c>
      <c r="R78" s="13">
        <v>26803</v>
      </c>
      <c r="S78" s="13">
        <v>31150</v>
      </c>
      <c r="T78" s="13">
        <v>43927</v>
      </c>
      <c r="U78" s="13">
        <v>38761</v>
      </c>
      <c r="V78" s="27">
        <f t="shared" si="4"/>
        <v>557742</v>
      </c>
      <c r="W78" s="28">
        <f t="shared" si="3"/>
        <v>2.4279376325682454E-4</v>
      </c>
      <c r="X78" s="9"/>
    </row>
    <row r="79" spans="1:24">
      <c r="A79" s="10" t="s">
        <v>147</v>
      </c>
      <c r="B79" s="34" t="s">
        <v>47</v>
      </c>
      <c r="C79" s="13">
        <v>118282</v>
      </c>
      <c r="D79" s="13">
        <v>139043</v>
      </c>
      <c r="E79" s="13">
        <v>0</v>
      </c>
      <c r="F79" s="13">
        <v>131529</v>
      </c>
      <c r="G79" s="13">
        <v>126301</v>
      </c>
      <c r="H79" s="13">
        <v>124059</v>
      </c>
      <c r="I79" s="13">
        <v>141396</v>
      </c>
      <c r="J79" s="13">
        <v>142131</v>
      </c>
      <c r="K79" s="13">
        <v>134697</v>
      </c>
      <c r="L79" s="13">
        <v>127141</v>
      </c>
      <c r="M79" s="13">
        <v>124583</v>
      </c>
      <c r="N79" s="13">
        <v>133199</v>
      </c>
      <c r="O79" s="13">
        <v>137833</v>
      </c>
      <c r="P79" s="13">
        <v>141570</v>
      </c>
      <c r="Q79" s="13">
        <v>148886</v>
      </c>
      <c r="R79" s="13">
        <v>154834</v>
      </c>
      <c r="S79" s="13">
        <v>142857</v>
      </c>
      <c r="T79" s="13">
        <v>162942</v>
      </c>
      <c r="U79" s="13">
        <v>160911</v>
      </c>
      <c r="V79" s="27">
        <f t="shared" si="4"/>
        <v>2492194</v>
      </c>
      <c r="W79" s="28">
        <f t="shared" si="3"/>
        <v>1.0848907918465502E-3</v>
      </c>
      <c r="X79" s="9"/>
    </row>
    <row r="80" spans="1:24">
      <c r="A80" s="10" t="s">
        <v>148</v>
      </c>
      <c r="B80" s="34" t="s">
        <v>16</v>
      </c>
      <c r="C80" s="13">
        <v>24868</v>
      </c>
      <c r="D80" s="13">
        <v>26972</v>
      </c>
      <c r="E80" s="13">
        <v>26460</v>
      </c>
      <c r="F80" s="13">
        <v>25394</v>
      </c>
      <c r="G80" s="13">
        <v>25129</v>
      </c>
      <c r="H80" s="13">
        <v>24224</v>
      </c>
      <c r="I80" s="13">
        <v>30927</v>
      </c>
      <c r="J80" s="13">
        <v>28759</v>
      </c>
      <c r="K80" s="13">
        <v>31466</v>
      </c>
      <c r="L80" s="13">
        <v>30825</v>
      </c>
      <c r="M80" s="13">
        <v>32069</v>
      </c>
      <c r="N80" s="13">
        <v>33133</v>
      </c>
      <c r="O80" s="13">
        <v>18571</v>
      </c>
      <c r="P80" s="13">
        <v>31474</v>
      </c>
      <c r="Q80" s="13">
        <v>30966</v>
      </c>
      <c r="R80" s="13">
        <v>31919</v>
      </c>
      <c r="S80" s="13">
        <v>33348</v>
      </c>
      <c r="T80" s="13">
        <v>34869</v>
      </c>
      <c r="U80" s="13">
        <v>37041</v>
      </c>
      <c r="V80" s="27">
        <f t="shared" si="4"/>
        <v>558414</v>
      </c>
      <c r="W80" s="28">
        <f t="shared" si="3"/>
        <v>2.4308629530373616E-4</v>
      </c>
      <c r="X80" s="9"/>
    </row>
    <row r="81" spans="1:24">
      <c r="A81" s="10" t="s">
        <v>149</v>
      </c>
      <c r="B81" s="34" t="s">
        <v>11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27">
        <f t="shared" si="4"/>
        <v>0</v>
      </c>
      <c r="W81" s="28">
        <f t="shared" si="3"/>
        <v>0</v>
      </c>
      <c r="X81" s="9"/>
    </row>
    <row r="82" spans="1:24">
      <c r="A82" s="10" t="s">
        <v>150</v>
      </c>
      <c r="B82" s="34" t="s">
        <v>44</v>
      </c>
      <c r="C82" s="13">
        <v>0</v>
      </c>
      <c r="D82" s="13">
        <v>144887</v>
      </c>
      <c r="E82" s="13">
        <v>219166</v>
      </c>
      <c r="F82" s="13">
        <v>221670</v>
      </c>
      <c r="G82" s="13">
        <v>233885</v>
      </c>
      <c r="H82" s="13">
        <v>240536</v>
      </c>
      <c r="I82" s="13">
        <v>253314</v>
      </c>
      <c r="J82" s="13">
        <v>236448</v>
      </c>
      <c r="K82" s="13">
        <v>245676</v>
      </c>
      <c r="L82" s="13">
        <v>271334</v>
      </c>
      <c r="M82" s="13">
        <v>287950</v>
      </c>
      <c r="N82" s="13">
        <v>307823</v>
      </c>
      <c r="O82" s="13">
        <v>319972</v>
      </c>
      <c r="P82" s="13">
        <v>355481</v>
      </c>
      <c r="Q82" s="13">
        <v>311717</v>
      </c>
      <c r="R82" s="13">
        <v>373870</v>
      </c>
      <c r="S82" s="13">
        <v>421905</v>
      </c>
      <c r="T82" s="13">
        <v>429463</v>
      </c>
      <c r="U82" s="13">
        <v>447423</v>
      </c>
      <c r="V82" s="27">
        <f t="shared" si="4"/>
        <v>5322520</v>
      </c>
      <c r="W82" s="28">
        <f t="shared" si="3"/>
        <v>2.3169756998929858E-3</v>
      </c>
      <c r="X82" s="9"/>
    </row>
    <row r="83" spans="1:24">
      <c r="A83" s="10" t="s">
        <v>151</v>
      </c>
      <c r="B83" s="34" t="s">
        <v>52</v>
      </c>
      <c r="C83" s="13">
        <v>58323</v>
      </c>
      <c r="D83" s="13">
        <v>62858</v>
      </c>
      <c r="E83" s="13">
        <v>64113</v>
      </c>
      <c r="F83" s="13">
        <v>68891</v>
      </c>
      <c r="G83" s="13">
        <v>72116</v>
      </c>
      <c r="H83" s="13">
        <v>70754</v>
      </c>
      <c r="I83" s="13">
        <v>71177</v>
      </c>
      <c r="J83" s="13">
        <v>71781</v>
      </c>
      <c r="K83" s="13">
        <v>68987</v>
      </c>
      <c r="L83" s="13">
        <v>68774</v>
      </c>
      <c r="M83" s="13">
        <v>67236</v>
      </c>
      <c r="N83" s="13">
        <v>65023</v>
      </c>
      <c r="O83" s="13">
        <v>68168</v>
      </c>
      <c r="P83" s="13">
        <v>67163</v>
      </c>
      <c r="Q83" s="13">
        <v>67511</v>
      </c>
      <c r="R83" s="13">
        <v>77278</v>
      </c>
      <c r="S83" s="13">
        <v>94037</v>
      </c>
      <c r="T83" s="13">
        <v>85101</v>
      </c>
      <c r="U83" s="13">
        <v>98815</v>
      </c>
      <c r="V83" s="27">
        <f t="shared" si="4"/>
        <v>1368106</v>
      </c>
      <c r="W83" s="28">
        <f t="shared" si="3"/>
        <v>5.9555781037512186E-4</v>
      </c>
      <c r="X83" s="9"/>
    </row>
    <row r="84" spans="1:24">
      <c r="A84" s="10" t="s">
        <v>152</v>
      </c>
      <c r="B84" s="34" t="s">
        <v>8</v>
      </c>
      <c r="C84" s="13">
        <v>427034</v>
      </c>
      <c r="D84" s="13">
        <v>422937</v>
      </c>
      <c r="E84" s="13">
        <v>448887</v>
      </c>
      <c r="F84" s="13">
        <v>564243</v>
      </c>
      <c r="G84" s="13">
        <v>568205</v>
      </c>
      <c r="H84" s="13">
        <v>597256</v>
      </c>
      <c r="I84" s="13">
        <v>657655</v>
      </c>
      <c r="J84" s="13">
        <v>733567</v>
      </c>
      <c r="K84" s="13">
        <v>769283</v>
      </c>
      <c r="L84" s="13">
        <v>761746</v>
      </c>
      <c r="M84" s="13">
        <v>790832</v>
      </c>
      <c r="N84" s="13">
        <v>765775</v>
      </c>
      <c r="O84" s="13">
        <v>887890</v>
      </c>
      <c r="P84" s="13">
        <v>866230</v>
      </c>
      <c r="Q84" s="13">
        <v>946120</v>
      </c>
      <c r="R84" s="13">
        <v>896049</v>
      </c>
      <c r="S84" s="13">
        <v>871475</v>
      </c>
      <c r="T84" s="13">
        <v>967142</v>
      </c>
      <c r="U84" s="13">
        <v>1050847</v>
      </c>
      <c r="V84" s="27">
        <f t="shared" si="4"/>
        <v>13993173</v>
      </c>
      <c r="W84" s="28">
        <f t="shared" si="3"/>
        <v>6.0914457447597443E-3</v>
      </c>
      <c r="X84" s="9"/>
    </row>
    <row r="85" spans="1:24">
      <c r="A85" s="10" t="s">
        <v>153</v>
      </c>
      <c r="B85" s="34" t="s">
        <v>54</v>
      </c>
      <c r="C85" s="13">
        <v>17655</v>
      </c>
      <c r="D85" s="13">
        <v>16000</v>
      </c>
      <c r="E85" s="13">
        <v>0</v>
      </c>
      <c r="F85" s="13">
        <v>47898</v>
      </c>
      <c r="G85" s="13">
        <v>35494</v>
      </c>
      <c r="H85" s="13">
        <v>33812</v>
      </c>
      <c r="I85" s="13">
        <v>39165</v>
      </c>
      <c r="J85" s="13">
        <v>0</v>
      </c>
      <c r="K85" s="13">
        <v>40767</v>
      </c>
      <c r="L85" s="13">
        <v>47587</v>
      </c>
      <c r="M85" s="13">
        <v>57460</v>
      </c>
      <c r="N85" s="13">
        <v>67909</v>
      </c>
      <c r="O85" s="13">
        <v>91261</v>
      </c>
      <c r="P85" s="13">
        <v>88424</v>
      </c>
      <c r="Q85" s="13">
        <v>103607</v>
      </c>
      <c r="R85" s="13">
        <v>140756</v>
      </c>
      <c r="S85" s="13">
        <v>162128</v>
      </c>
      <c r="T85" s="13">
        <v>180281</v>
      </c>
      <c r="U85" s="13">
        <v>185741</v>
      </c>
      <c r="V85" s="27">
        <f t="shared" si="4"/>
        <v>1355945</v>
      </c>
      <c r="W85" s="28">
        <f t="shared" si="3"/>
        <v>5.9026393802022253E-4</v>
      </c>
      <c r="X85" s="9"/>
    </row>
    <row r="86" spans="1:24">
      <c r="A86" s="10" t="s">
        <v>154</v>
      </c>
      <c r="B86" s="34" t="s">
        <v>8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0</v>
      </c>
      <c r="V86" s="27">
        <f t="shared" si="4"/>
        <v>0</v>
      </c>
      <c r="W86" s="28">
        <f t="shared" si="3"/>
        <v>0</v>
      </c>
      <c r="X86" s="9"/>
    </row>
    <row r="87" spans="1:24">
      <c r="A87" s="10" t="s">
        <v>155</v>
      </c>
      <c r="B87" s="34" t="s">
        <v>65</v>
      </c>
      <c r="C87" s="13">
        <v>844174</v>
      </c>
      <c r="D87" s="13">
        <v>894742</v>
      </c>
      <c r="E87" s="13">
        <v>961880</v>
      </c>
      <c r="F87" s="13">
        <v>998250</v>
      </c>
      <c r="G87" s="13">
        <v>1056313</v>
      </c>
      <c r="H87" s="13">
        <v>1106017</v>
      </c>
      <c r="I87" s="13">
        <v>1135898</v>
      </c>
      <c r="J87" s="13">
        <v>1153540</v>
      </c>
      <c r="K87" s="13">
        <v>1211731</v>
      </c>
      <c r="L87" s="13">
        <v>1303765</v>
      </c>
      <c r="M87" s="13">
        <v>1353370</v>
      </c>
      <c r="N87" s="13">
        <v>1456577</v>
      </c>
      <c r="O87" s="13">
        <v>1489506</v>
      </c>
      <c r="P87" s="13">
        <v>1527395</v>
      </c>
      <c r="Q87" s="13">
        <v>1616437</v>
      </c>
      <c r="R87" s="13">
        <v>1641129</v>
      </c>
      <c r="S87" s="13">
        <v>1741022</v>
      </c>
      <c r="T87" s="13">
        <v>1842383</v>
      </c>
      <c r="U87" s="13">
        <v>2086130</v>
      </c>
      <c r="V87" s="27">
        <f t="shared" si="4"/>
        <v>25420259</v>
      </c>
      <c r="W87" s="28">
        <f t="shared" si="3"/>
        <v>1.1065833926032401E-2</v>
      </c>
      <c r="X87" s="9"/>
    </row>
    <row r="88" spans="1:24">
      <c r="A88" s="10" t="s">
        <v>156</v>
      </c>
      <c r="B88" s="34" t="s">
        <v>65</v>
      </c>
      <c r="C88" s="13">
        <v>0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27">
        <f t="shared" si="4"/>
        <v>0</v>
      </c>
      <c r="W88" s="28">
        <f t="shared" si="3"/>
        <v>0</v>
      </c>
      <c r="X88" s="9"/>
    </row>
    <row r="89" spans="1:24">
      <c r="A89" s="10" t="s">
        <v>157</v>
      </c>
      <c r="B89" s="34" t="s">
        <v>65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27">
        <f t="shared" si="4"/>
        <v>0</v>
      </c>
      <c r="W89" s="28">
        <f t="shared" si="3"/>
        <v>0</v>
      </c>
      <c r="X89" s="9"/>
    </row>
    <row r="90" spans="1:24">
      <c r="A90" s="10" t="s">
        <v>158</v>
      </c>
      <c r="B90" s="34" t="s">
        <v>8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1321989</v>
      </c>
      <c r="K90" s="13">
        <v>1312610</v>
      </c>
      <c r="L90" s="13">
        <v>1322829</v>
      </c>
      <c r="M90" s="13">
        <v>1344816</v>
      </c>
      <c r="N90" s="13">
        <v>1335118</v>
      </c>
      <c r="O90" s="13">
        <v>1359107</v>
      </c>
      <c r="P90" s="13">
        <v>1346325</v>
      </c>
      <c r="Q90" s="13">
        <v>1368476</v>
      </c>
      <c r="R90" s="13">
        <v>1322733</v>
      </c>
      <c r="S90" s="13">
        <v>1443514</v>
      </c>
      <c r="T90" s="13">
        <v>1857241</v>
      </c>
      <c r="U90" s="13">
        <v>1924176</v>
      </c>
      <c r="V90" s="27">
        <f t="shared" si="4"/>
        <v>17258934</v>
      </c>
      <c r="W90" s="28">
        <f t="shared" si="3"/>
        <v>7.5130822775784497E-3</v>
      </c>
      <c r="X90" s="9"/>
    </row>
    <row r="91" spans="1:24">
      <c r="A91" s="10" t="s">
        <v>159</v>
      </c>
      <c r="B91" s="34" t="s">
        <v>67</v>
      </c>
      <c r="C91" s="13">
        <v>0</v>
      </c>
      <c r="D91" s="13">
        <v>0</v>
      </c>
      <c r="E91" s="13">
        <v>175776</v>
      </c>
      <c r="F91" s="13">
        <v>190639</v>
      </c>
      <c r="G91" s="13">
        <v>179646</v>
      </c>
      <c r="H91" s="13">
        <v>188554</v>
      </c>
      <c r="I91" s="13">
        <v>191982</v>
      </c>
      <c r="J91" s="13">
        <v>172785</v>
      </c>
      <c r="K91" s="13">
        <v>188363</v>
      </c>
      <c r="L91" s="13">
        <v>163177</v>
      </c>
      <c r="M91" s="13">
        <v>187811</v>
      </c>
      <c r="N91" s="13">
        <v>235743</v>
      </c>
      <c r="O91" s="13">
        <v>338212</v>
      </c>
      <c r="P91" s="13">
        <v>327840</v>
      </c>
      <c r="Q91" s="13">
        <v>352902</v>
      </c>
      <c r="R91" s="13">
        <v>353841</v>
      </c>
      <c r="S91" s="13">
        <v>0</v>
      </c>
      <c r="T91" s="13">
        <v>401344</v>
      </c>
      <c r="U91" s="13">
        <v>359181</v>
      </c>
      <c r="V91" s="27">
        <f t="shared" si="4"/>
        <v>4007796</v>
      </c>
      <c r="W91" s="28">
        <f t="shared" si="3"/>
        <v>1.7446559039944066E-3</v>
      </c>
      <c r="X91" s="9"/>
    </row>
    <row r="92" spans="1:24">
      <c r="A92" s="10" t="s">
        <v>160</v>
      </c>
      <c r="B92" s="34" t="s">
        <v>65</v>
      </c>
      <c r="C92" s="13">
        <v>283459</v>
      </c>
      <c r="D92" s="13">
        <v>362935</v>
      </c>
      <c r="E92" s="13">
        <v>408356</v>
      </c>
      <c r="F92" s="13">
        <v>461721</v>
      </c>
      <c r="G92" s="13">
        <v>454679</v>
      </c>
      <c r="H92" s="13">
        <v>465867</v>
      </c>
      <c r="I92" s="13">
        <v>516747</v>
      </c>
      <c r="J92" s="13">
        <v>509209</v>
      </c>
      <c r="K92" s="13">
        <v>533264</v>
      </c>
      <c r="L92" s="13">
        <v>532263</v>
      </c>
      <c r="M92" s="13">
        <v>567169</v>
      </c>
      <c r="N92" s="13">
        <v>614452</v>
      </c>
      <c r="O92" s="13">
        <v>656992</v>
      </c>
      <c r="P92" s="13">
        <v>681615</v>
      </c>
      <c r="Q92" s="13">
        <v>727632</v>
      </c>
      <c r="R92" s="13">
        <v>781158</v>
      </c>
      <c r="S92" s="13">
        <v>829729</v>
      </c>
      <c r="T92" s="13">
        <v>897550</v>
      </c>
      <c r="U92" s="13">
        <v>974210</v>
      </c>
      <c r="V92" s="27">
        <f t="shared" si="4"/>
        <v>11259007</v>
      </c>
      <c r="W92" s="28">
        <f t="shared" si="3"/>
        <v>4.9012207796166156E-3</v>
      </c>
      <c r="X92" s="9"/>
    </row>
    <row r="93" spans="1:24">
      <c r="A93" s="10" t="s">
        <v>161</v>
      </c>
      <c r="B93" s="34" t="s">
        <v>51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27">
        <f t="shared" si="4"/>
        <v>0</v>
      </c>
      <c r="W93" s="28">
        <f t="shared" si="3"/>
        <v>0</v>
      </c>
      <c r="X93" s="9"/>
    </row>
    <row r="94" spans="1:24">
      <c r="A94" s="10" t="s">
        <v>162</v>
      </c>
      <c r="B94" s="34" t="s">
        <v>65</v>
      </c>
      <c r="C94" s="13">
        <v>0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0</v>
      </c>
      <c r="T94" s="13">
        <v>0</v>
      </c>
      <c r="U94" s="13">
        <v>0</v>
      </c>
      <c r="V94" s="27">
        <f t="shared" si="4"/>
        <v>0</v>
      </c>
      <c r="W94" s="28">
        <f t="shared" si="3"/>
        <v>0</v>
      </c>
      <c r="X94" s="9"/>
    </row>
    <row r="95" spans="1:24">
      <c r="A95" s="10" t="s">
        <v>163</v>
      </c>
      <c r="B95" s="34" t="s">
        <v>47</v>
      </c>
      <c r="C95" s="13">
        <v>0</v>
      </c>
      <c r="D95" s="1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27">
        <f t="shared" si="4"/>
        <v>0</v>
      </c>
      <c r="W95" s="28">
        <f t="shared" si="3"/>
        <v>0</v>
      </c>
      <c r="X95" s="9"/>
    </row>
    <row r="96" spans="1:24">
      <c r="A96" s="10" t="s">
        <v>164</v>
      </c>
      <c r="B96" s="34" t="s">
        <v>44</v>
      </c>
      <c r="C96" s="13">
        <v>489759</v>
      </c>
      <c r="D96" s="13">
        <v>555311</v>
      </c>
      <c r="E96" s="13">
        <v>648956</v>
      </c>
      <c r="F96" s="13">
        <v>611162</v>
      </c>
      <c r="G96" s="13">
        <v>630025</v>
      </c>
      <c r="H96" s="13">
        <v>4410523</v>
      </c>
      <c r="I96" s="13">
        <v>703818</v>
      </c>
      <c r="J96" s="13">
        <v>4510858</v>
      </c>
      <c r="K96" s="13">
        <v>4564635</v>
      </c>
      <c r="L96" s="13">
        <v>4489896</v>
      </c>
      <c r="M96" s="13">
        <v>4719271</v>
      </c>
      <c r="N96" s="13">
        <v>4839751</v>
      </c>
      <c r="O96" s="13">
        <v>4984280</v>
      </c>
      <c r="P96" s="13">
        <v>5033401</v>
      </c>
      <c r="Q96" s="13">
        <v>5063350</v>
      </c>
      <c r="R96" s="13">
        <v>5282280</v>
      </c>
      <c r="S96" s="13">
        <v>5325494</v>
      </c>
      <c r="T96" s="13">
        <v>0</v>
      </c>
      <c r="U96" s="13">
        <v>5750500</v>
      </c>
      <c r="V96" s="27">
        <f t="shared" si="4"/>
        <v>62613270</v>
      </c>
      <c r="W96" s="28">
        <f t="shared" si="3"/>
        <v>2.7256529816860903E-2</v>
      </c>
      <c r="X96" s="9"/>
    </row>
    <row r="97" spans="1:24">
      <c r="A97" s="10" t="s">
        <v>165</v>
      </c>
      <c r="B97" s="34" t="s">
        <v>54</v>
      </c>
      <c r="C97" s="13">
        <v>0</v>
      </c>
      <c r="D97" s="13">
        <v>0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23546</v>
      </c>
      <c r="N97" s="13">
        <v>56707</v>
      </c>
      <c r="O97" s="13">
        <v>64805</v>
      </c>
      <c r="P97" s="13">
        <v>67878</v>
      </c>
      <c r="Q97" s="13">
        <v>73799</v>
      </c>
      <c r="R97" s="13">
        <v>83136</v>
      </c>
      <c r="S97" s="13">
        <v>95374</v>
      </c>
      <c r="T97" s="13">
        <v>101022</v>
      </c>
      <c r="U97" s="13">
        <v>98358</v>
      </c>
      <c r="V97" s="27">
        <f t="shared" si="4"/>
        <v>664625</v>
      </c>
      <c r="W97" s="28">
        <f t="shared" si="3"/>
        <v>2.8932159475988359E-4</v>
      </c>
      <c r="X97" s="9"/>
    </row>
    <row r="98" spans="1:24">
      <c r="A98" s="10" t="s">
        <v>166</v>
      </c>
      <c r="B98" s="34" t="s">
        <v>53</v>
      </c>
      <c r="C98" s="13">
        <v>0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27">
        <f t="shared" si="4"/>
        <v>0</v>
      </c>
      <c r="W98" s="28">
        <f t="shared" si="3"/>
        <v>0</v>
      </c>
      <c r="X98" s="9"/>
    </row>
    <row r="99" spans="1:24">
      <c r="A99" s="10" t="s">
        <v>167</v>
      </c>
      <c r="B99" s="34" t="s">
        <v>42</v>
      </c>
      <c r="C99" s="13">
        <v>0</v>
      </c>
      <c r="D99" s="13">
        <v>0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3">
        <v>0</v>
      </c>
      <c r="T99" s="13">
        <v>0</v>
      </c>
      <c r="U99" s="13">
        <v>0</v>
      </c>
      <c r="V99" s="27">
        <f t="shared" si="4"/>
        <v>0</v>
      </c>
      <c r="W99" s="28">
        <f t="shared" si="3"/>
        <v>0</v>
      </c>
      <c r="X99" s="9"/>
    </row>
    <row r="100" spans="1:24">
      <c r="A100" s="10" t="s">
        <v>168</v>
      </c>
      <c r="B100" s="34" t="s">
        <v>54</v>
      </c>
      <c r="C100" s="13">
        <v>97058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34677</v>
      </c>
      <c r="P100" s="13">
        <v>35055</v>
      </c>
      <c r="Q100" s="13">
        <v>41171</v>
      </c>
      <c r="R100" s="13">
        <v>40648</v>
      </c>
      <c r="S100" s="13">
        <v>42872</v>
      </c>
      <c r="T100" s="13">
        <v>41742</v>
      </c>
      <c r="U100" s="13">
        <v>62875</v>
      </c>
      <c r="V100" s="27">
        <f t="shared" si="4"/>
        <v>396098</v>
      </c>
      <c r="W100" s="28">
        <f t="shared" ref="W100:W131" si="5">(V100/V$417)</f>
        <v>1.7242761713928963E-4</v>
      </c>
      <c r="X100" s="9"/>
    </row>
    <row r="101" spans="1:24">
      <c r="A101" s="10" t="s">
        <v>169</v>
      </c>
      <c r="B101" s="34" t="s">
        <v>49</v>
      </c>
      <c r="C101" s="13">
        <v>97345</v>
      </c>
      <c r="D101" s="13">
        <v>91830</v>
      </c>
      <c r="E101" s="13">
        <v>87431</v>
      </c>
      <c r="F101" s="13">
        <v>81108</v>
      </c>
      <c r="G101" s="13">
        <v>80186</v>
      </c>
      <c r="H101" s="13">
        <v>84129</v>
      </c>
      <c r="I101" s="13">
        <v>89058</v>
      </c>
      <c r="J101" s="13">
        <v>88203</v>
      </c>
      <c r="K101" s="13">
        <v>79566</v>
      </c>
      <c r="L101" s="13">
        <v>80586</v>
      </c>
      <c r="M101" s="13">
        <v>85809</v>
      </c>
      <c r="N101" s="13">
        <v>62002</v>
      </c>
      <c r="O101" s="13">
        <v>59331</v>
      </c>
      <c r="P101" s="13">
        <v>54004</v>
      </c>
      <c r="Q101" s="13">
        <v>56021</v>
      </c>
      <c r="R101" s="13">
        <v>49759</v>
      </c>
      <c r="S101" s="13">
        <v>36802</v>
      </c>
      <c r="T101" s="13">
        <v>20268</v>
      </c>
      <c r="U101" s="13">
        <v>12762</v>
      </c>
      <c r="V101" s="27">
        <f t="shared" si="4"/>
        <v>1296200</v>
      </c>
      <c r="W101" s="28">
        <f t="shared" si="5"/>
        <v>5.6425601072448549E-4</v>
      </c>
      <c r="X101" s="9"/>
    </row>
    <row r="102" spans="1:24">
      <c r="A102" s="10" t="s">
        <v>170</v>
      </c>
      <c r="B102" s="34" t="s">
        <v>68</v>
      </c>
      <c r="C102" s="13">
        <v>0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0</v>
      </c>
      <c r="V102" s="27">
        <f t="shared" si="4"/>
        <v>0</v>
      </c>
      <c r="W102" s="28">
        <f t="shared" si="5"/>
        <v>0</v>
      </c>
      <c r="X102" s="9"/>
    </row>
    <row r="103" spans="1:24">
      <c r="A103" s="10" t="s">
        <v>171</v>
      </c>
      <c r="B103" s="34" t="s">
        <v>65</v>
      </c>
      <c r="C103" s="13">
        <v>240778</v>
      </c>
      <c r="D103" s="13">
        <v>241176</v>
      </c>
      <c r="E103" s="13">
        <v>242411</v>
      </c>
      <c r="F103" s="13">
        <v>244757</v>
      </c>
      <c r="G103" s="13">
        <v>127607</v>
      </c>
      <c r="H103" s="13">
        <v>160325</v>
      </c>
      <c r="I103" s="13">
        <v>265887</v>
      </c>
      <c r="J103" s="13">
        <v>264035</v>
      </c>
      <c r="K103" s="13">
        <v>278629</v>
      </c>
      <c r="L103" s="13">
        <v>284076</v>
      </c>
      <c r="M103" s="13">
        <v>289981</v>
      </c>
      <c r="N103" s="13">
        <v>308664</v>
      </c>
      <c r="O103" s="13">
        <v>324463</v>
      </c>
      <c r="P103" s="13">
        <v>341624</v>
      </c>
      <c r="Q103" s="13">
        <v>369748</v>
      </c>
      <c r="R103" s="13">
        <v>396852</v>
      </c>
      <c r="S103" s="13">
        <v>429774</v>
      </c>
      <c r="T103" s="13">
        <v>465286</v>
      </c>
      <c r="U103" s="13">
        <v>479622</v>
      </c>
      <c r="V103" s="27">
        <f t="shared" si="4"/>
        <v>5755695</v>
      </c>
      <c r="W103" s="28">
        <f t="shared" si="5"/>
        <v>2.5055435115312972E-3</v>
      </c>
      <c r="X103" s="9"/>
    </row>
    <row r="104" spans="1:24">
      <c r="A104" s="10" t="s">
        <v>172</v>
      </c>
      <c r="B104" s="34" t="s">
        <v>49</v>
      </c>
      <c r="C104" s="13">
        <v>8751</v>
      </c>
      <c r="D104" s="13">
        <v>10526</v>
      </c>
      <c r="E104" s="13">
        <v>13599</v>
      </c>
      <c r="F104" s="13">
        <v>12035</v>
      </c>
      <c r="G104" s="13">
        <v>13282</v>
      </c>
      <c r="H104" s="13">
        <v>12677</v>
      </c>
      <c r="I104" s="13">
        <v>14690</v>
      </c>
      <c r="J104" s="13">
        <v>12750</v>
      </c>
      <c r="K104" s="13">
        <v>12275</v>
      </c>
      <c r="L104" s="13">
        <v>12039</v>
      </c>
      <c r="M104" s="13">
        <v>13274</v>
      </c>
      <c r="N104" s="13">
        <v>55676</v>
      </c>
      <c r="O104" s="13">
        <v>57000</v>
      </c>
      <c r="P104" s="13">
        <v>55911</v>
      </c>
      <c r="Q104" s="13">
        <v>56555</v>
      </c>
      <c r="R104" s="13">
        <v>61973</v>
      </c>
      <c r="S104" s="13">
        <v>70901</v>
      </c>
      <c r="T104" s="13">
        <v>72006</v>
      </c>
      <c r="U104" s="13">
        <v>72702</v>
      </c>
      <c r="V104" s="27">
        <f t="shared" si="4"/>
        <v>638622</v>
      </c>
      <c r="W104" s="28">
        <f t="shared" si="5"/>
        <v>2.7800208461725993E-4</v>
      </c>
      <c r="X104" s="9"/>
    </row>
    <row r="105" spans="1:24">
      <c r="A105" s="10" t="s">
        <v>173</v>
      </c>
      <c r="B105" s="34" t="s">
        <v>44</v>
      </c>
      <c r="C105" s="13">
        <v>0</v>
      </c>
      <c r="D105" s="13">
        <v>0</v>
      </c>
      <c r="E105" s="13">
        <v>67206</v>
      </c>
      <c r="F105" s="13">
        <v>49231</v>
      </c>
      <c r="G105" s="13">
        <v>0</v>
      </c>
      <c r="H105" s="13">
        <v>0</v>
      </c>
      <c r="I105" s="13">
        <v>0</v>
      </c>
      <c r="J105" s="13">
        <v>52332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27">
        <f t="shared" si="4"/>
        <v>168769</v>
      </c>
      <c r="W105" s="28">
        <f t="shared" si="5"/>
        <v>7.3467769382780962E-5</v>
      </c>
      <c r="X105" s="9"/>
    </row>
    <row r="106" spans="1:24">
      <c r="A106" s="10" t="s">
        <v>504</v>
      </c>
      <c r="B106" s="34" t="s">
        <v>36</v>
      </c>
      <c r="C106" s="13"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27">
        <f t="shared" si="4"/>
        <v>0</v>
      </c>
      <c r="W106" s="28">
        <f t="shared" si="5"/>
        <v>0</v>
      </c>
      <c r="X106" s="9"/>
    </row>
    <row r="107" spans="1:24">
      <c r="A107" s="10" t="s">
        <v>174</v>
      </c>
      <c r="B107" s="34" t="s">
        <v>30</v>
      </c>
      <c r="C107" s="13">
        <v>0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0</v>
      </c>
      <c r="T107" s="13">
        <v>0</v>
      </c>
      <c r="U107" s="13">
        <v>0</v>
      </c>
      <c r="V107" s="27">
        <f t="shared" si="4"/>
        <v>0</v>
      </c>
      <c r="W107" s="28">
        <f t="shared" si="5"/>
        <v>0</v>
      </c>
      <c r="X107" s="9"/>
    </row>
    <row r="108" spans="1:24">
      <c r="A108" s="10" t="s">
        <v>175</v>
      </c>
      <c r="B108" s="34" t="s">
        <v>35</v>
      </c>
      <c r="C108" s="13">
        <v>226164</v>
      </c>
      <c r="D108" s="13">
        <v>267882</v>
      </c>
      <c r="E108" s="13">
        <v>317237</v>
      </c>
      <c r="F108" s="13">
        <v>287675</v>
      </c>
      <c r="G108" s="13">
        <v>276394</v>
      </c>
      <c r="H108" s="13">
        <v>263610</v>
      </c>
      <c r="I108" s="13">
        <v>285055</v>
      </c>
      <c r="J108" s="13">
        <v>280921</v>
      </c>
      <c r="K108" s="13">
        <v>281115</v>
      </c>
      <c r="L108" s="13">
        <v>260551</v>
      </c>
      <c r="M108" s="13">
        <v>309574</v>
      </c>
      <c r="N108" s="13">
        <v>326352</v>
      </c>
      <c r="O108" s="13">
        <v>357773</v>
      </c>
      <c r="P108" s="13">
        <v>336628</v>
      </c>
      <c r="Q108" s="13">
        <v>358942</v>
      </c>
      <c r="R108" s="13">
        <v>363709</v>
      </c>
      <c r="S108" s="13">
        <v>368330</v>
      </c>
      <c r="T108" s="13">
        <v>381984</v>
      </c>
      <c r="U108" s="13">
        <v>411128</v>
      </c>
      <c r="V108" s="27">
        <f t="shared" si="4"/>
        <v>5961024</v>
      </c>
      <c r="W108" s="28">
        <f t="shared" si="5"/>
        <v>2.5949264172758181E-3</v>
      </c>
      <c r="X108" s="9"/>
    </row>
    <row r="109" spans="1:24">
      <c r="A109" s="10" t="s">
        <v>176</v>
      </c>
      <c r="B109" s="34" t="s">
        <v>13</v>
      </c>
      <c r="C109" s="13">
        <v>22343</v>
      </c>
      <c r="D109" s="13">
        <v>0</v>
      </c>
      <c r="E109" s="13">
        <v>21090</v>
      </c>
      <c r="F109" s="13">
        <v>9041</v>
      </c>
      <c r="G109" s="13">
        <v>0</v>
      </c>
      <c r="H109" s="13">
        <v>0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3">
        <v>0</v>
      </c>
      <c r="Q109" s="13">
        <v>0</v>
      </c>
      <c r="R109" s="13">
        <v>0</v>
      </c>
      <c r="S109" s="13">
        <v>0</v>
      </c>
      <c r="T109" s="13">
        <v>77989</v>
      </c>
      <c r="U109" s="13">
        <v>79327</v>
      </c>
      <c r="V109" s="27">
        <f t="shared" si="4"/>
        <v>209790</v>
      </c>
      <c r="W109" s="28">
        <f t="shared" si="5"/>
        <v>9.1324848395224348E-5</v>
      </c>
      <c r="X109" s="9"/>
    </row>
    <row r="110" spans="1:24">
      <c r="A110" s="10" t="s">
        <v>177</v>
      </c>
      <c r="B110" s="34" t="s">
        <v>476</v>
      </c>
      <c r="C110" s="13">
        <v>0</v>
      </c>
      <c r="D110" s="13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0</v>
      </c>
      <c r="V110" s="27">
        <f t="shared" si="4"/>
        <v>0</v>
      </c>
      <c r="W110" s="28">
        <f t="shared" si="5"/>
        <v>0</v>
      </c>
      <c r="X110" s="9"/>
    </row>
    <row r="111" spans="1:24">
      <c r="A111" s="10" t="s">
        <v>178</v>
      </c>
      <c r="B111" s="34" t="s">
        <v>31</v>
      </c>
      <c r="C111" s="13">
        <v>51572</v>
      </c>
      <c r="D111" s="13">
        <v>58182</v>
      </c>
      <c r="E111" s="13">
        <v>63156</v>
      </c>
      <c r="F111" s="13">
        <v>61407</v>
      </c>
      <c r="G111" s="13">
        <v>63461</v>
      </c>
      <c r="H111" s="13">
        <v>64313</v>
      </c>
      <c r="I111" s="13">
        <v>66368</v>
      </c>
      <c r="J111" s="13">
        <v>66304</v>
      </c>
      <c r="K111" s="13">
        <v>71045</v>
      </c>
      <c r="L111" s="13">
        <v>69625</v>
      </c>
      <c r="M111" s="13">
        <v>69699</v>
      </c>
      <c r="N111" s="13">
        <v>68307</v>
      </c>
      <c r="O111" s="13">
        <v>71804</v>
      </c>
      <c r="P111" s="13">
        <v>77839</v>
      </c>
      <c r="Q111" s="13">
        <v>82507</v>
      </c>
      <c r="R111" s="13">
        <v>90037</v>
      </c>
      <c r="S111" s="13">
        <v>88413</v>
      </c>
      <c r="T111" s="13">
        <v>93727</v>
      </c>
      <c r="U111" s="13">
        <v>127497</v>
      </c>
      <c r="V111" s="27">
        <f t="shared" si="4"/>
        <v>1405263</v>
      </c>
      <c r="W111" s="28">
        <f t="shared" si="5"/>
        <v>6.1173283011782336E-4</v>
      </c>
      <c r="X111" s="9"/>
    </row>
    <row r="112" spans="1:24">
      <c r="A112" s="10" t="s">
        <v>179</v>
      </c>
      <c r="B112" s="34" t="s">
        <v>46</v>
      </c>
      <c r="C112" s="13">
        <v>229834</v>
      </c>
      <c r="D112" s="13">
        <v>241032</v>
      </c>
      <c r="E112" s="13">
        <v>0</v>
      </c>
      <c r="F112" s="13">
        <v>0</v>
      </c>
      <c r="G112" s="13">
        <v>0</v>
      </c>
      <c r="H112" s="13">
        <v>0</v>
      </c>
      <c r="I112" s="13">
        <v>248231</v>
      </c>
      <c r="J112" s="13">
        <v>249215</v>
      </c>
      <c r="K112" s="13">
        <v>257666</v>
      </c>
      <c r="L112" s="13">
        <v>254314</v>
      </c>
      <c r="M112" s="13">
        <v>274339</v>
      </c>
      <c r="N112" s="13">
        <v>288596</v>
      </c>
      <c r="O112" s="13">
        <v>305385</v>
      </c>
      <c r="P112" s="13">
        <v>307142</v>
      </c>
      <c r="Q112" s="13">
        <v>319385</v>
      </c>
      <c r="R112" s="13">
        <v>0</v>
      </c>
      <c r="S112" s="13">
        <v>-317</v>
      </c>
      <c r="T112" s="13">
        <v>-244</v>
      </c>
      <c r="U112" s="13">
        <v>-504</v>
      </c>
      <c r="V112" s="27">
        <f t="shared" si="4"/>
        <v>2974074</v>
      </c>
      <c r="W112" s="28">
        <f t="shared" si="5"/>
        <v>1.2946606471527645E-3</v>
      </c>
      <c r="X112" s="9"/>
    </row>
    <row r="113" spans="1:24">
      <c r="A113" s="10" t="s">
        <v>180</v>
      </c>
      <c r="B113" s="34" t="s">
        <v>477</v>
      </c>
      <c r="C113" s="13">
        <v>0</v>
      </c>
      <c r="D113" s="13">
        <v>0</v>
      </c>
      <c r="E113" s="13">
        <v>0</v>
      </c>
      <c r="F113" s="13">
        <v>0</v>
      </c>
      <c r="G113" s="13">
        <v>127939</v>
      </c>
      <c r="H113" s="13">
        <v>131438</v>
      </c>
      <c r="I113" s="13">
        <v>149229</v>
      </c>
      <c r="J113" s="13">
        <v>144598</v>
      </c>
      <c r="K113" s="13">
        <v>147930</v>
      </c>
      <c r="L113" s="13">
        <v>149377</v>
      </c>
      <c r="M113" s="13">
        <v>153855</v>
      </c>
      <c r="N113" s="13">
        <v>170013</v>
      </c>
      <c r="O113" s="13">
        <v>178070</v>
      </c>
      <c r="P113" s="13">
        <v>190439</v>
      </c>
      <c r="Q113" s="13">
        <v>214203</v>
      </c>
      <c r="R113" s="13">
        <v>245952</v>
      </c>
      <c r="S113" s="13">
        <v>277929</v>
      </c>
      <c r="T113" s="13">
        <v>286152</v>
      </c>
      <c r="U113" s="13">
        <v>321718</v>
      </c>
      <c r="V113" s="27">
        <f t="shared" si="4"/>
        <v>2888842</v>
      </c>
      <c r="W113" s="28">
        <f t="shared" si="5"/>
        <v>1.2575578325361395E-3</v>
      </c>
      <c r="X113" s="9"/>
    </row>
    <row r="114" spans="1:24">
      <c r="A114" s="10" t="s">
        <v>181</v>
      </c>
      <c r="B114" s="34" t="s">
        <v>44</v>
      </c>
      <c r="C114" s="13">
        <v>0</v>
      </c>
      <c r="D114" s="13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13">
        <v>0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27">
        <f t="shared" si="4"/>
        <v>0</v>
      </c>
      <c r="W114" s="28">
        <f t="shared" si="5"/>
        <v>0</v>
      </c>
      <c r="X114" s="9"/>
    </row>
    <row r="115" spans="1:24">
      <c r="A115" s="10" t="s">
        <v>182</v>
      </c>
      <c r="B115" s="34" t="s">
        <v>8</v>
      </c>
      <c r="C115" s="13">
        <v>3232154</v>
      </c>
      <c r="D115" s="13">
        <v>3137898</v>
      </c>
      <c r="E115" s="13">
        <v>3276942</v>
      </c>
      <c r="F115" s="13">
        <v>3295955</v>
      </c>
      <c r="G115" s="13">
        <v>3768774</v>
      </c>
      <c r="H115" s="13">
        <v>4372129</v>
      </c>
      <c r="I115" s="13">
        <v>4462339</v>
      </c>
      <c r="J115" s="13">
        <v>4454044</v>
      </c>
      <c r="K115" s="13">
        <v>4694296</v>
      </c>
      <c r="L115" s="13">
        <v>4919444</v>
      </c>
      <c r="M115" s="13">
        <v>5544371</v>
      </c>
      <c r="N115" s="13">
        <v>5618279</v>
      </c>
      <c r="O115" s="13">
        <v>6104403</v>
      </c>
      <c r="P115" s="13">
        <v>6106466</v>
      </c>
      <c r="Q115" s="13">
        <v>6755372</v>
      </c>
      <c r="R115" s="13">
        <v>6020602</v>
      </c>
      <c r="S115" s="13">
        <v>6393507</v>
      </c>
      <c r="T115" s="13">
        <v>7082862</v>
      </c>
      <c r="U115" s="13">
        <v>7753910</v>
      </c>
      <c r="V115" s="27">
        <f t="shared" si="4"/>
        <v>96993747</v>
      </c>
      <c r="W115" s="28">
        <f t="shared" si="5"/>
        <v>4.2222885933837391E-2</v>
      </c>
      <c r="X115" s="9"/>
    </row>
    <row r="116" spans="1:24">
      <c r="A116" s="10" t="s">
        <v>183</v>
      </c>
      <c r="B116" s="34" t="s">
        <v>54</v>
      </c>
      <c r="C116" s="13">
        <v>33754</v>
      </c>
      <c r="D116" s="13">
        <v>35177</v>
      </c>
      <c r="E116" s="13">
        <v>37547</v>
      </c>
      <c r="F116" s="13">
        <v>46472</v>
      </c>
      <c r="G116" s="13">
        <v>43088</v>
      </c>
      <c r="H116" s="13">
        <v>43652</v>
      </c>
      <c r="I116" s="13">
        <v>44359</v>
      </c>
      <c r="J116" s="13">
        <v>43933</v>
      </c>
      <c r="K116" s="13">
        <v>41928</v>
      </c>
      <c r="L116" s="13">
        <v>41579</v>
      </c>
      <c r="M116" s="13">
        <v>43201</v>
      </c>
      <c r="N116" s="13">
        <v>46043</v>
      </c>
      <c r="O116" s="13">
        <v>52157</v>
      </c>
      <c r="P116" s="13">
        <v>44393</v>
      </c>
      <c r="Q116" s="13">
        <v>47290</v>
      </c>
      <c r="R116" s="13">
        <v>49975</v>
      </c>
      <c r="S116" s="13">
        <v>50815</v>
      </c>
      <c r="T116" s="13">
        <v>62090</v>
      </c>
      <c r="U116" s="13">
        <v>81468</v>
      </c>
      <c r="V116" s="27">
        <f t="shared" si="4"/>
        <v>888921</v>
      </c>
      <c r="W116" s="28">
        <f t="shared" si="5"/>
        <v>3.8696113046537598E-4</v>
      </c>
      <c r="X116" s="9"/>
    </row>
    <row r="117" spans="1:24">
      <c r="A117" s="10" t="s">
        <v>184</v>
      </c>
      <c r="B117" s="34" t="s">
        <v>36</v>
      </c>
      <c r="C117" s="13">
        <v>1004710</v>
      </c>
      <c r="D117" s="13">
        <v>1045256</v>
      </c>
      <c r="E117" s="13">
        <v>1177715</v>
      </c>
      <c r="F117" s="13">
        <v>1188265</v>
      </c>
      <c r="G117" s="13">
        <v>1279582</v>
      </c>
      <c r="H117" s="13">
        <v>1348938</v>
      </c>
      <c r="I117" s="13">
        <v>1467116</v>
      </c>
      <c r="J117" s="13">
        <v>1498722</v>
      </c>
      <c r="K117" s="13">
        <v>1575463</v>
      </c>
      <c r="L117" s="13">
        <v>1751412</v>
      </c>
      <c r="M117" s="13">
        <v>1824836</v>
      </c>
      <c r="N117" s="13">
        <v>1853456</v>
      </c>
      <c r="O117" s="13">
        <v>2022097</v>
      </c>
      <c r="P117" s="13">
        <v>2061016</v>
      </c>
      <c r="Q117" s="13">
        <v>2100170</v>
      </c>
      <c r="R117" s="13">
        <v>2174009</v>
      </c>
      <c r="S117" s="13">
        <v>2241412</v>
      </c>
      <c r="T117" s="13">
        <v>2410061</v>
      </c>
      <c r="U117" s="13">
        <v>2720646</v>
      </c>
      <c r="V117" s="27">
        <f t="shared" si="4"/>
        <v>32744882</v>
      </c>
      <c r="W117" s="28">
        <f t="shared" si="5"/>
        <v>1.4254356186517521E-2</v>
      </c>
      <c r="X117" s="9"/>
    </row>
    <row r="118" spans="1:24">
      <c r="A118" s="10" t="s">
        <v>185</v>
      </c>
      <c r="B118" s="34" t="s">
        <v>36</v>
      </c>
      <c r="C118" s="13">
        <v>0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0</v>
      </c>
      <c r="V118" s="27">
        <f t="shared" si="4"/>
        <v>0</v>
      </c>
      <c r="W118" s="28">
        <f t="shared" si="5"/>
        <v>0</v>
      </c>
      <c r="X118" s="9"/>
    </row>
    <row r="119" spans="1:24">
      <c r="A119" s="10" t="s">
        <v>186</v>
      </c>
      <c r="B119" s="34" t="s">
        <v>57</v>
      </c>
      <c r="C119" s="13">
        <v>436564</v>
      </c>
      <c r="D119" s="13">
        <v>409849</v>
      </c>
      <c r="E119" s="13">
        <v>412426</v>
      </c>
      <c r="F119" s="13">
        <v>459297</v>
      </c>
      <c r="G119" s="13">
        <v>458746</v>
      </c>
      <c r="H119" s="13">
        <v>481737</v>
      </c>
      <c r="I119" s="13">
        <v>472539</v>
      </c>
      <c r="J119" s="13">
        <v>450433</v>
      </c>
      <c r="K119" s="13">
        <v>435788</v>
      </c>
      <c r="L119" s="13">
        <v>440382</v>
      </c>
      <c r="M119" s="13">
        <v>455088</v>
      </c>
      <c r="N119" s="13">
        <v>444328</v>
      </c>
      <c r="O119" s="13">
        <v>480359</v>
      </c>
      <c r="P119" s="13">
        <v>472577</v>
      </c>
      <c r="Q119" s="13">
        <v>393735</v>
      </c>
      <c r="R119" s="13">
        <v>330698</v>
      </c>
      <c r="S119" s="13">
        <v>373638</v>
      </c>
      <c r="T119" s="13">
        <v>383573</v>
      </c>
      <c r="U119" s="13">
        <v>396376</v>
      </c>
      <c r="V119" s="27">
        <f t="shared" si="4"/>
        <v>8188133</v>
      </c>
      <c r="W119" s="28">
        <f t="shared" si="5"/>
        <v>3.5644215876111042E-3</v>
      </c>
      <c r="X119" s="9"/>
    </row>
    <row r="120" spans="1:24">
      <c r="A120" s="10" t="s">
        <v>187</v>
      </c>
      <c r="B120" s="34" t="s">
        <v>47</v>
      </c>
      <c r="C120" s="13">
        <v>165736</v>
      </c>
      <c r="D120" s="13">
        <v>183594</v>
      </c>
      <c r="E120" s="13">
        <v>190150</v>
      </c>
      <c r="F120" s="13">
        <v>180062</v>
      </c>
      <c r="G120" s="13">
        <v>192656</v>
      </c>
      <c r="H120" s="13">
        <v>201805</v>
      </c>
      <c r="I120" s="13">
        <v>227640</v>
      </c>
      <c r="J120" s="13">
        <v>236288</v>
      </c>
      <c r="K120" s="13">
        <v>239510</v>
      </c>
      <c r="L120" s="13">
        <v>253599</v>
      </c>
      <c r="M120" s="13">
        <v>269268</v>
      </c>
      <c r="N120" s="13">
        <v>295413</v>
      </c>
      <c r="O120" s="13">
        <v>307533</v>
      </c>
      <c r="P120" s="13">
        <v>308341</v>
      </c>
      <c r="Q120" s="13">
        <v>324634</v>
      </c>
      <c r="R120" s="13">
        <v>328306</v>
      </c>
      <c r="S120" s="13">
        <v>359385</v>
      </c>
      <c r="T120" s="13">
        <v>350118</v>
      </c>
      <c r="U120" s="13">
        <v>343443</v>
      </c>
      <c r="V120" s="27">
        <f t="shared" si="4"/>
        <v>4957481</v>
      </c>
      <c r="W120" s="28">
        <f t="shared" si="5"/>
        <v>2.1580685482968931E-3</v>
      </c>
      <c r="X120" s="9"/>
    </row>
    <row r="121" spans="1:24">
      <c r="A121" s="10" t="s">
        <v>188</v>
      </c>
      <c r="B121" s="34" t="s">
        <v>14</v>
      </c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0</v>
      </c>
      <c r="V121" s="27">
        <f t="shared" si="4"/>
        <v>0</v>
      </c>
      <c r="W121" s="28">
        <f t="shared" si="5"/>
        <v>0</v>
      </c>
      <c r="X121" s="9"/>
    </row>
    <row r="122" spans="1:24">
      <c r="A122" s="10" t="s">
        <v>189</v>
      </c>
      <c r="B122" s="34" t="s">
        <v>67</v>
      </c>
      <c r="C122" s="13">
        <v>0</v>
      </c>
      <c r="D122" s="13">
        <v>0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3">
        <v>0</v>
      </c>
      <c r="Q122" s="13">
        <v>0</v>
      </c>
      <c r="R122" s="13">
        <v>0</v>
      </c>
      <c r="S122" s="13">
        <v>0</v>
      </c>
      <c r="T122" s="13">
        <v>0</v>
      </c>
      <c r="U122" s="13">
        <v>0</v>
      </c>
      <c r="V122" s="27">
        <f t="shared" si="4"/>
        <v>0</v>
      </c>
      <c r="W122" s="28">
        <f t="shared" si="5"/>
        <v>0</v>
      </c>
      <c r="X122" s="9"/>
    </row>
    <row r="123" spans="1:24">
      <c r="A123" s="10" t="s">
        <v>190</v>
      </c>
      <c r="B123" s="34" t="s">
        <v>54</v>
      </c>
      <c r="C123" s="13">
        <v>0</v>
      </c>
      <c r="D123" s="13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0</v>
      </c>
      <c r="V123" s="27">
        <f t="shared" si="4"/>
        <v>0</v>
      </c>
      <c r="W123" s="28">
        <f t="shared" si="5"/>
        <v>0</v>
      </c>
      <c r="X123" s="9"/>
    </row>
    <row r="124" spans="1:24">
      <c r="A124" s="10" t="s">
        <v>191</v>
      </c>
      <c r="B124" s="34" t="s">
        <v>35</v>
      </c>
      <c r="C124" s="13">
        <v>32679</v>
      </c>
      <c r="D124" s="13">
        <v>43716</v>
      </c>
      <c r="E124" s="13">
        <v>42288</v>
      </c>
      <c r="F124" s="13">
        <v>44305</v>
      </c>
      <c r="G124" s="13">
        <v>43949</v>
      </c>
      <c r="H124" s="13">
        <v>43917</v>
      </c>
      <c r="I124" s="13">
        <v>47455</v>
      </c>
      <c r="J124" s="13">
        <v>53025</v>
      </c>
      <c r="K124" s="13">
        <v>48595</v>
      </c>
      <c r="L124" s="13">
        <v>48178</v>
      </c>
      <c r="M124" s="13">
        <v>56301</v>
      </c>
      <c r="N124" s="13">
        <v>97855</v>
      </c>
      <c r="O124" s="13">
        <v>127841</v>
      </c>
      <c r="P124" s="13">
        <v>214777</v>
      </c>
      <c r="Q124" s="13">
        <v>201121</v>
      </c>
      <c r="R124" s="13">
        <v>223229</v>
      </c>
      <c r="S124" s="13">
        <v>257485</v>
      </c>
      <c r="T124" s="13">
        <v>278698</v>
      </c>
      <c r="U124" s="13">
        <v>285766</v>
      </c>
      <c r="V124" s="27">
        <f t="shared" si="4"/>
        <v>2191180</v>
      </c>
      <c r="W124" s="28">
        <f t="shared" si="5"/>
        <v>9.5385471808307203E-4</v>
      </c>
      <c r="X124" s="9"/>
    </row>
    <row r="125" spans="1:24">
      <c r="A125" s="10" t="s">
        <v>192</v>
      </c>
      <c r="B125" s="34" t="s">
        <v>3</v>
      </c>
      <c r="C125" s="13">
        <v>616782</v>
      </c>
      <c r="D125" s="13">
        <v>831856</v>
      </c>
      <c r="E125" s="13">
        <v>1089886</v>
      </c>
      <c r="F125" s="13">
        <v>1186422</v>
      </c>
      <c r="G125" s="13">
        <v>1301143</v>
      </c>
      <c r="H125" s="13">
        <v>1337567</v>
      </c>
      <c r="I125" s="13">
        <v>1505503</v>
      </c>
      <c r="J125" s="13">
        <v>1563034</v>
      </c>
      <c r="K125" s="13">
        <v>1530622</v>
      </c>
      <c r="L125" s="13">
        <v>1552771</v>
      </c>
      <c r="M125" s="13">
        <v>1617002</v>
      </c>
      <c r="N125" s="13">
        <v>1725982</v>
      </c>
      <c r="O125" s="13">
        <v>1827795</v>
      </c>
      <c r="P125" s="13">
        <v>1787323</v>
      </c>
      <c r="Q125" s="13">
        <v>1974262</v>
      </c>
      <c r="R125" s="13">
        <v>1692732</v>
      </c>
      <c r="S125" s="13">
        <v>1814096</v>
      </c>
      <c r="T125" s="13">
        <v>1875358</v>
      </c>
      <c r="U125" s="13">
        <v>1862748</v>
      </c>
      <c r="V125" s="27">
        <f t="shared" si="4"/>
        <v>28692884</v>
      </c>
      <c r="W125" s="28">
        <f t="shared" si="5"/>
        <v>1.2490458464758847E-2</v>
      </c>
      <c r="X125" s="9"/>
    </row>
    <row r="126" spans="1:24">
      <c r="A126" s="10" t="s">
        <v>193</v>
      </c>
      <c r="B126" s="34" t="s">
        <v>51</v>
      </c>
      <c r="C126" s="13">
        <v>0</v>
      </c>
      <c r="D126" s="13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27">
        <f t="shared" si="4"/>
        <v>0</v>
      </c>
      <c r="W126" s="28">
        <f t="shared" si="5"/>
        <v>0</v>
      </c>
      <c r="X126" s="9"/>
    </row>
    <row r="127" spans="1:24">
      <c r="A127" s="10" t="s">
        <v>194</v>
      </c>
      <c r="B127" s="34" t="s">
        <v>4</v>
      </c>
      <c r="C127" s="13">
        <v>748</v>
      </c>
      <c r="D127" s="13">
        <v>2186</v>
      </c>
      <c r="E127" s="13">
        <v>5295</v>
      </c>
      <c r="F127" s="13">
        <v>5613</v>
      </c>
      <c r="G127" s="13">
        <v>2799</v>
      </c>
      <c r="H127" s="13">
        <v>5527</v>
      </c>
      <c r="I127" s="13">
        <v>5515</v>
      </c>
      <c r="J127" s="13">
        <v>6472</v>
      </c>
      <c r="K127" s="13">
        <v>7581</v>
      </c>
      <c r="L127" s="13">
        <v>7424</v>
      </c>
      <c r="M127" s="13">
        <v>7521</v>
      </c>
      <c r="N127" s="13">
        <v>7855</v>
      </c>
      <c r="O127" s="13">
        <v>7987</v>
      </c>
      <c r="P127" s="13">
        <v>8327</v>
      </c>
      <c r="Q127" s="13">
        <v>8709</v>
      </c>
      <c r="R127" s="13">
        <v>8526</v>
      </c>
      <c r="S127" s="13">
        <v>9958</v>
      </c>
      <c r="T127" s="13">
        <v>10128</v>
      </c>
      <c r="U127" s="13">
        <v>11286</v>
      </c>
      <c r="V127" s="27">
        <f t="shared" si="4"/>
        <v>129457</v>
      </c>
      <c r="W127" s="28">
        <f t="shared" si="5"/>
        <v>5.6354644638450635E-5</v>
      </c>
      <c r="X127" s="9"/>
    </row>
    <row r="128" spans="1:24">
      <c r="A128" s="10" t="s">
        <v>195</v>
      </c>
      <c r="B128" s="34" t="s">
        <v>44</v>
      </c>
      <c r="C128" s="13">
        <v>0</v>
      </c>
      <c r="D128" s="13">
        <v>0</v>
      </c>
      <c r="E128" s="13">
        <v>0</v>
      </c>
      <c r="F128" s="13">
        <v>0</v>
      </c>
      <c r="G128" s="13">
        <v>162569</v>
      </c>
      <c r="H128" s="13">
        <v>0</v>
      </c>
      <c r="I128" s="13">
        <v>37550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3">
        <v>0</v>
      </c>
      <c r="Q128" s="13">
        <v>0</v>
      </c>
      <c r="R128" s="13">
        <v>0</v>
      </c>
      <c r="S128" s="13">
        <v>0</v>
      </c>
      <c r="T128" s="13">
        <v>0</v>
      </c>
      <c r="U128" s="13">
        <v>0</v>
      </c>
      <c r="V128" s="27">
        <f t="shared" si="4"/>
        <v>200119</v>
      </c>
      <c r="W128" s="28">
        <f t="shared" si="5"/>
        <v>8.7114911749863684E-5</v>
      </c>
      <c r="X128" s="9"/>
    </row>
    <row r="129" spans="1:24">
      <c r="A129" s="10" t="s">
        <v>196</v>
      </c>
      <c r="B129" s="34" t="s">
        <v>51</v>
      </c>
      <c r="C129" s="13">
        <v>0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27">
        <f t="shared" si="4"/>
        <v>0</v>
      </c>
      <c r="W129" s="28">
        <f t="shared" si="5"/>
        <v>0</v>
      </c>
      <c r="X129" s="9"/>
    </row>
    <row r="130" spans="1:24">
      <c r="A130" s="10" t="s">
        <v>197</v>
      </c>
      <c r="B130" s="34" t="s">
        <v>32</v>
      </c>
      <c r="C130" s="13">
        <v>0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3">
        <v>0</v>
      </c>
      <c r="V130" s="27">
        <f t="shared" si="4"/>
        <v>0</v>
      </c>
      <c r="W130" s="28">
        <f t="shared" si="5"/>
        <v>0</v>
      </c>
      <c r="X130" s="9"/>
    </row>
    <row r="131" spans="1:24">
      <c r="A131" s="10" t="s">
        <v>198</v>
      </c>
      <c r="B131" s="34" t="s">
        <v>32</v>
      </c>
      <c r="C131" s="13">
        <v>0</v>
      </c>
      <c r="D131" s="13">
        <v>0</v>
      </c>
      <c r="E131" s="13">
        <v>0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27">
        <f t="shared" si="4"/>
        <v>0</v>
      </c>
      <c r="W131" s="28">
        <f t="shared" si="5"/>
        <v>0</v>
      </c>
      <c r="X131" s="9"/>
    </row>
    <row r="132" spans="1:24">
      <c r="A132" s="10" t="s">
        <v>199</v>
      </c>
      <c r="B132" s="34" t="s">
        <v>7</v>
      </c>
      <c r="C132" s="13">
        <v>0</v>
      </c>
      <c r="D132" s="13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27">
        <f t="shared" si="4"/>
        <v>0</v>
      </c>
      <c r="W132" s="28">
        <f t="shared" ref="W132:W163" si="6">(V132/V$417)</f>
        <v>0</v>
      </c>
      <c r="X132" s="9"/>
    </row>
    <row r="133" spans="1:24">
      <c r="A133" s="10" t="s">
        <v>200</v>
      </c>
      <c r="B133" s="34" t="s">
        <v>12</v>
      </c>
      <c r="C133" s="13">
        <v>74090</v>
      </c>
      <c r="D133" s="13">
        <v>85735</v>
      </c>
      <c r="E133" s="13">
        <v>87932</v>
      </c>
      <c r="F133" s="13">
        <v>80496</v>
      </c>
      <c r="G133" s="13">
        <v>77393</v>
      </c>
      <c r="H133" s="13">
        <v>82735</v>
      </c>
      <c r="I133" s="13">
        <v>100804</v>
      </c>
      <c r="J133" s="13">
        <v>92765</v>
      </c>
      <c r="K133" s="13">
        <v>82973</v>
      </c>
      <c r="L133" s="13">
        <v>86233</v>
      </c>
      <c r="M133" s="13">
        <v>95297</v>
      </c>
      <c r="N133" s="13">
        <v>101869</v>
      </c>
      <c r="O133" s="13">
        <v>111221</v>
      </c>
      <c r="P133" s="13">
        <v>112414</v>
      </c>
      <c r="Q133" s="13">
        <v>123559</v>
      </c>
      <c r="R133" s="13">
        <v>132621</v>
      </c>
      <c r="S133" s="13">
        <v>125498</v>
      </c>
      <c r="T133" s="13">
        <v>137441</v>
      </c>
      <c r="U133" s="13">
        <v>144516</v>
      </c>
      <c r="V133" s="27">
        <f t="shared" si="4"/>
        <v>1935592</v>
      </c>
      <c r="W133" s="28">
        <f t="shared" si="6"/>
        <v>8.4259328831216493E-4</v>
      </c>
      <c r="X133" s="9"/>
    </row>
    <row r="134" spans="1:24">
      <c r="A134" s="10" t="s">
        <v>201</v>
      </c>
      <c r="B134" s="34" t="s">
        <v>51</v>
      </c>
      <c r="C134" s="13">
        <v>278855</v>
      </c>
      <c r="D134" s="13">
        <v>268022</v>
      </c>
      <c r="E134" s="13">
        <v>289132</v>
      </c>
      <c r="F134" s="13">
        <v>315970</v>
      </c>
      <c r="G134" s="13">
        <v>370579</v>
      </c>
      <c r="H134" s="13">
        <v>390959</v>
      </c>
      <c r="I134" s="13">
        <v>413921</v>
      </c>
      <c r="J134" s="13">
        <v>414978</v>
      </c>
      <c r="K134" s="13">
        <v>446111</v>
      </c>
      <c r="L134" s="13">
        <v>468358</v>
      </c>
      <c r="M134" s="13">
        <v>482680</v>
      </c>
      <c r="N134" s="13">
        <v>501576</v>
      </c>
      <c r="O134" s="13">
        <v>505699</v>
      </c>
      <c r="P134" s="13">
        <v>539918</v>
      </c>
      <c r="Q134" s="13">
        <v>556612</v>
      </c>
      <c r="R134" s="13">
        <v>590894</v>
      </c>
      <c r="S134" s="13">
        <v>620536</v>
      </c>
      <c r="T134" s="13">
        <v>621575</v>
      </c>
      <c r="U134" s="13">
        <v>662142</v>
      </c>
      <c r="V134" s="27">
        <f t="shared" ref="V134:V197" si="7">SUM(C134:U134)</f>
        <v>8738517</v>
      </c>
      <c r="W134" s="28">
        <f t="shared" si="6"/>
        <v>3.8040122990804647E-3</v>
      </c>
      <c r="X134" s="9"/>
    </row>
    <row r="135" spans="1:24">
      <c r="A135" s="10" t="s">
        <v>202</v>
      </c>
      <c r="B135" s="34" t="s">
        <v>20</v>
      </c>
      <c r="C135" s="13">
        <v>6759</v>
      </c>
      <c r="D135" s="13">
        <v>7717</v>
      </c>
      <c r="E135" s="13">
        <v>2827</v>
      </c>
      <c r="F135" s="13">
        <v>8389</v>
      </c>
      <c r="G135" s="13">
        <v>8348</v>
      </c>
      <c r="H135" s="13">
        <v>11308</v>
      </c>
      <c r="I135" s="13">
        <v>11512</v>
      </c>
      <c r="J135" s="13">
        <v>9774</v>
      </c>
      <c r="K135" s="13">
        <v>9988</v>
      </c>
      <c r="L135" s="13">
        <v>34838</v>
      </c>
      <c r="M135" s="13">
        <v>35833</v>
      </c>
      <c r="N135" s="13">
        <v>51745</v>
      </c>
      <c r="O135" s="13">
        <v>10034</v>
      </c>
      <c r="P135" s="13">
        <v>8309</v>
      </c>
      <c r="Q135" s="13">
        <v>8772</v>
      </c>
      <c r="R135" s="13">
        <v>9003</v>
      </c>
      <c r="S135" s="13">
        <v>17832</v>
      </c>
      <c r="T135" s="13">
        <v>9198</v>
      </c>
      <c r="U135" s="13">
        <v>9025</v>
      </c>
      <c r="V135" s="27">
        <f t="shared" si="7"/>
        <v>271211</v>
      </c>
      <c r="W135" s="28">
        <f t="shared" si="6"/>
        <v>1.1806236454605649E-4</v>
      </c>
      <c r="X135" s="9"/>
    </row>
    <row r="136" spans="1:24">
      <c r="A136" s="10" t="s">
        <v>203</v>
      </c>
      <c r="B136" s="34" t="s">
        <v>40</v>
      </c>
      <c r="C136" s="13"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0</v>
      </c>
      <c r="U136" s="13">
        <v>0</v>
      </c>
      <c r="V136" s="27">
        <f t="shared" si="7"/>
        <v>0</v>
      </c>
      <c r="W136" s="28">
        <f t="shared" si="6"/>
        <v>0</v>
      </c>
      <c r="X136" s="9"/>
    </row>
    <row r="137" spans="1:24">
      <c r="A137" s="10" t="s">
        <v>204</v>
      </c>
      <c r="B137" s="34" t="s">
        <v>32</v>
      </c>
      <c r="C137" s="13"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3">
        <v>0</v>
      </c>
      <c r="V137" s="27">
        <f t="shared" si="7"/>
        <v>0</v>
      </c>
      <c r="W137" s="28">
        <f t="shared" si="6"/>
        <v>0</v>
      </c>
      <c r="X137" s="9"/>
    </row>
    <row r="138" spans="1:24">
      <c r="A138" s="10" t="s">
        <v>205</v>
      </c>
      <c r="B138" s="34" t="s">
        <v>20</v>
      </c>
      <c r="C138" s="13"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42683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3">
        <v>0</v>
      </c>
      <c r="Q138" s="13">
        <v>0</v>
      </c>
      <c r="R138" s="13">
        <v>0</v>
      </c>
      <c r="S138" s="13">
        <v>0</v>
      </c>
      <c r="T138" s="13">
        <v>0</v>
      </c>
      <c r="U138" s="13">
        <v>0</v>
      </c>
      <c r="V138" s="27">
        <f t="shared" si="7"/>
        <v>42683</v>
      </c>
      <c r="W138" s="28">
        <f t="shared" si="6"/>
        <v>1.8580573449894471E-5</v>
      </c>
      <c r="X138" s="9"/>
    </row>
    <row r="139" spans="1:24">
      <c r="A139" s="10" t="s">
        <v>206</v>
      </c>
      <c r="B139" s="34" t="s">
        <v>35</v>
      </c>
      <c r="C139" s="13">
        <v>0</v>
      </c>
      <c r="D139" s="1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3">
        <v>0</v>
      </c>
      <c r="Q139" s="13">
        <v>0</v>
      </c>
      <c r="R139" s="13">
        <v>0</v>
      </c>
      <c r="S139" s="13">
        <v>0</v>
      </c>
      <c r="T139" s="13">
        <v>0</v>
      </c>
      <c r="U139" s="13">
        <v>0</v>
      </c>
      <c r="V139" s="27">
        <f t="shared" si="7"/>
        <v>0</v>
      </c>
      <c r="W139" s="28">
        <f t="shared" si="6"/>
        <v>0</v>
      </c>
      <c r="X139" s="9"/>
    </row>
    <row r="140" spans="1:24">
      <c r="A140" s="10" t="s">
        <v>207</v>
      </c>
      <c r="B140" s="34" t="s">
        <v>58</v>
      </c>
      <c r="C140" s="13">
        <v>0</v>
      </c>
      <c r="D140" s="13">
        <v>0</v>
      </c>
      <c r="E140" s="13">
        <v>15301</v>
      </c>
      <c r="F140" s="13">
        <v>22654</v>
      </c>
      <c r="G140" s="13">
        <v>21559</v>
      </c>
      <c r="H140" s="13">
        <v>35198</v>
      </c>
      <c r="I140" s="13">
        <v>40351</v>
      </c>
      <c r="J140" s="13">
        <v>40062</v>
      </c>
      <c r="K140" s="13">
        <v>44129</v>
      </c>
      <c r="L140" s="13">
        <v>50144</v>
      </c>
      <c r="M140" s="13">
        <v>56253</v>
      </c>
      <c r="N140" s="13">
        <v>81876</v>
      </c>
      <c r="O140" s="13">
        <v>124708</v>
      </c>
      <c r="P140" s="13">
        <v>79198</v>
      </c>
      <c r="Q140" s="13">
        <v>96232</v>
      </c>
      <c r="R140" s="13">
        <v>128521</v>
      </c>
      <c r="S140" s="13">
        <v>146109</v>
      </c>
      <c r="T140" s="13">
        <v>156940</v>
      </c>
      <c r="U140" s="13">
        <v>157594</v>
      </c>
      <c r="V140" s="27">
        <f t="shared" si="7"/>
        <v>1296829</v>
      </c>
      <c r="W140" s="28">
        <f t="shared" si="6"/>
        <v>5.6452982420291905E-4</v>
      </c>
      <c r="X140" s="9"/>
    </row>
    <row r="141" spans="1:24">
      <c r="A141" s="10" t="s">
        <v>208</v>
      </c>
      <c r="B141" s="34" t="s">
        <v>51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19530</v>
      </c>
      <c r="U141" s="13">
        <v>0</v>
      </c>
      <c r="V141" s="27">
        <f t="shared" si="7"/>
        <v>19530</v>
      </c>
      <c r="W141" s="28">
        <f t="shared" si="6"/>
        <v>8.5017126133692337E-6</v>
      </c>
      <c r="X141" s="9"/>
    </row>
    <row r="142" spans="1:24">
      <c r="A142" s="10" t="s">
        <v>209</v>
      </c>
      <c r="B142" s="34" t="s">
        <v>53</v>
      </c>
      <c r="C142" s="13">
        <v>184791</v>
      </c>
      <c r="D142" s="13">
        <v>197406</v>
      </c>
      <c r="E142" s="13">
        <v>205637</v>
      </c>
      <c r="F142" s="13">
        <v>183140</v>
      </c>
      <c r="G142" s="13">
        <v>184115</v>
      </c>
      <c r="H142" s="13">
        <v>185509</v>
      </c>
      <c r="I142" s="13">
        <v>189533</v>
      </c>
      <c r="J142" s="13">
        <v>208021</v>
      </c>
      <c r="K142" s="13">
        <v>202686</v>
      </c>
      <c r="L142" s="13">
        <v>223461</v>
      </c>
      <c r="M142" s="13">
        <v>245139</v>
      </c>
      <c r="N142" s="13">
        <v>246725</v>
      </c>
      <c r="O142" s="13">
        <v>284697</v>
      </c>
      <c r="P142" s="13">
        <v>285710</v>
      </c>
      <c r="Q142" s="13">
        <v>289406</v>
      </c>
      <c r="R142" s="13">
        <v>317519</v>
      </c>
      <c r="S142" s="13">
        <v>337861</v>
      </c>
      <c r="T142" s="13">
        <v>353464</v>
      </c>
      <c r="U142" s="13">
        <v>372640</v>
      </c>
      <c r="V142" s="27">
        <f t="shared" si="7"/>
        <v>4697460</v>
      </c>
      <c r="W142" s="28">
        <f t="shared" si="6"/>
        <v>2.0448773647105704E-3</v>
      </c>
      <c r="X142" s="9"/>
    </row>
    <row r="143" spans="1:24">
      <c r="A143" s="10" t="s">
        <v>210</v>
      </c>
      <c r="B143" s="34" t="s">
        <v>54</v>
      </c>
      <c r="C143" s="13">
        <v>150861</v>
      </c>
      <c r="D143" s="13">
        <v>190190</v>
      </c>
      <c r="E143" s="13">
        <v>213762</v>
      </c>
      <c r="F143" s="13">
        <v>222429</v>
      </c>
      <c r="G143" s="13">
        <v>212282</v>
      </c>
      <c r="H143" s="13">
        <v>223274</v>
      </c>
      <c r="I143" s="13">
        <v>255842</v>
      </c>
      <c r="J143" s="13">
        <v>271011</v>
      </c>
      <c r="K143" s="13">
        <v>273833</v>
      </c>
      <c r="L143" s="13">
        <v>273186</v>
      </c>
      <c r="M143" s="13">
        <v>288088</v>
      </c>
      <c r="N143" s="13">
        <v>312756</v>
      </c>
      <c r="O143" s="13">
        <v>331270</v>
      </c>
      <c r="P143" s="13">
        <v>347995</v>
      </c>
      <c r="Q143" s="13">
        <v>427124</v>
      </c>
      <c r="R143" s="13">
        <v>498887</v>
      </c>
      <c r="S143" s="13">
        <v>631159</v>
      </c>
      <c r="T143" s="13">
        <v>799650</v>
      </c>
      <c r="U143" s="13">
        <v>945840</v>
      </c>
      <c r="V143" s="27">
        <f t="shared" si="7"/>
        <v>6869439</v>
      </c>
      <c r="W143" s="28">
        <f t="shared" si="6"/>
        <v>2.9903735889949073E-3</v>
      </c>
      <c r="X143" s="9"/>
    </row>
    <row r="144" spans="1:24">
      <c r="A144" s="10" t="s">
        <v>211</v>
      </c>
      <c r="B144" s="34" t="s">
        <v>8</v>
      </c>
      <c r="C144" s="13">
        <v>596314</v>
      </c>
      <c r="D144" s="13">
        <v>574890</v>
      </c>
      <c r="E144" s="13">
        <v>593983</v>
      </c>
      <c r="F144" s="13">
        <v>738474</v>
      </c>
      <c r="G144" s="13">
        <v>982966</v>
      </c>
      <c r="H144" s="13">
        <v>1014674</v>
      </c>
      <c r="I144" s="13">
        <v>992953</v>
      </c>
      <c r="J144" s="13">
        <v>1002483</v>
      </c>
      <c r="K144" s="13">
        <v>997798</v>
      </c>
      <c r="L144" s="13">
        <v>956982</v>
      </c>
      <c r="M144" s="13">
        <v>982686</v>
      </c>
      <c r="N144" s="13">
        <v>856949</v>
      </c>
      <c r="O144" s="13">
        <v>966894</v>
      </c>
      <c r="P144" s="13">
        <v>1003115</v>
      </c>
      <c r="Q144" s="13">
        <v>1000934</v>
      </c>
      <c r="R144" s="13">
        <v>1040012</v>
      </c>
      <c r="S144" s="13">
        <v>1072076</v>
      </c>
      <c r="T144" s="13">
        <v>1099625</v>
      </c>
      <c r="U144" s="13">
        <v>1538595</v>
      </c>
      <c r="V144" s="27">
        <f t="shared" si="7"/>
        <v>18012403</v>
      </c>
      <c r="W144" s="28">
        <f t="shared" si="6"/>
        <v>7.8410790467071077E-3</v>
      </c>
      <c r="X144" s="9"/>
    </row>
    <row r="145" spans="1:24">
      <c r="A145" s="10" t="s">
        <v>212</v>
      </c>
      <c r="B145" s="34" t="s">
        <v>6</v>
      </c>
      <c r="C145" s="13"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3">
        <v>0</v>
      </c>
      <c r="Q145" s="13">
        <v>0</v>
      </c>
      <c r="R145" s="13">
        <v>0</v>
      </c>
      <c r="S145" s="13">
        <v>0</v>
      </c>
      <c r="T145" s="13">
        <v>0</v>
      </c>
      <c r="U145" s="13">
        <v>0</v>
      </c>
      <c r="V145" s="27">
        <f t="shared" si="7"/>
        <v>0</v>
      </c>
      <c r="W145" s="28">
        <f t="shared" si="6"/>
        <v>0</v>
      </c>
      <c r="X145" s="9"/>
    </row>
    <row r="146" spans="1:24">
      <c r="A146" s="10" t="s">
        <v>213</v>
      </c>
      <c r="B146" s="34" t="s">
        <v>56</v>
      </c>
      <c r="C146" s="13">
        <v>0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27">
        <f t="shared" si="7"/>
        <v>0</v>
      </c>
      <c r="W146" s="28">
        <f t="shared" si="6"/>
        <v>0</v>
      </c>
      <c r="X146" s="9"/>
    </row>
    <row r="147" spans="1:24">
      <c r="A147" s="10" t="s">
        <v>214</v>
      </c>
      <c r="B147" s="34" t="s">
        <v>20</v>
      </c>
      <c r="C147" s="13">
        <v>0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3">
        <v>0</v>
      </c>
      <c r="M147" s="13">
        <v>0</v>
      </c>
      <c r="N147" s="13">
        <v>0</v>
      </c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T147" s="13">
        <v>24699</v>
      </c>
      <c r="U147" s="13">
        <v>0</v>
      </c>
      <c r="V147" s="27">
        <f t="shared" si="7"/>
        <v>24699</v>
      </c>
      <c r="W147" s="28">
        <f t="shared" si="6"/>
        <v>1.0751858670640384E-5</v>
      </c>
      <c r="X147" s="9"/>
    </row>
    <row r="148" spans="1:24">
      <c r="A148" s="10" t="s">
        <v>215</v>
      </c>
      <c r="B148" s="34" t="s">
        <v>51</v>
      </c>
      <c r="C148" s="13">
        <v>0</v>
      </c>
      <c r="D148" s="1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  <c r="V148" s="27">
        <f t="shared" si="7"/>
        <v>0</v>
      </c>
      <c r="W148" s="28">
        <f t="shared" si="6"/>
        <v>0</v>
      </c>
      <c r="X148" s="9"/>
    </row>
    <row r="149" spans="1:24">
      <c r="A149" s="10" t="s">
        <v>216</v>
      </c>
      <c r="B149" s="34" t="s">
        <v>3</v>
      </c>
      <c r="C149" s="13">
        <v>9917</v>
      </c>
      <c r="D149" s="13">
        <v>10486</v>
      </c>
      <c r="E149" s="13">
        <v>10554</v>
      </c>
      <c r="F149" s="13">
        <v>10318</v>
      </c>
      <c r="G149" s="13">
        <v>14073</v>
      </c>
      <c r="H149" s="13">
        <v>11980</v>
      </c>
      <c r="I149" s="13">
        <v>11656</v>
      </c>
      <c r="J149" s="13">
        <v>18375</v>
      </c>
      <c r="K149" s="13">
        <v>21015</v>
      </c>
      <c r="L149" s="13">
        <v>20673</v>
      </c>
      <c r="M149" s="13">
        <v>20764</v>
      </c>
      <c r="N149" s="13">
        <v>21605</v>
      </c>
      <c r="O149" s="13">
        <v>22528</v>
      </c>
      <c r="P149" s="13">
        <v>23271</v>
      </c>
      <c r="Q149" s="13">
        <v>24933</v>
      </c>
      <c r="R149" s="13">
        <v>24339</v>
      </c>
      <c r="S149" s="13">
        <v>25272</v>
      </c>
      <c r="T149" s="13">
        <v>0</v>
      </c>
      <c r="U149" s="13">
        <v>63128</v>
      </c>
      <c r="V149" s="27">
        <f t="shared" si="7"/>
        <v>364887</v>
      </c>
      <c r="W149" s="28">
        <f t="shared" si="6"/>
        <v>1.5884098363310085E-4</v>
      </c>
      <c r="X149" s="9"/>
    </row>
    <row r="150" spans="1:24">
      <c r="A150" s="10" t="s">
        <v>217</v>
      </c>
      <c r="B150" s="34" t="s">
        <v>44</v>
      </c>
      <c r="C150" s="13">
        <v>5105722</v>
      </c>
      <c r="D150" s="13">
        <v>4488537</v>
      </c>
      <c r="E150" s="13">
        <v>5189199</v>
      </c>
      <c r="F150" s="13">
        <v>5434628</v>
      </c>
      <c r="G150" s="13">
        <v>5218432</v>
      </c>
      <c r="H150" s="13">
        <v>5122742</v>
      </c>
      <c r="I150" s="13">
        <v>0</v>
      </c>
      <c r="J150" s="13">
        <v>5761232</v>
      </c>
      <c r="K150" s="13">
        <v>0</v>
      </c>
      <c r="L150" s="13">
        <v>2426059</v>
      </c>
      <c r="M150" s="13">
        <v>2441664</v>
      </c>
      <c r="N150" s="13">
        <v>0</v>
      </c>
      <c r="O150" s="13">
        <v>2221259</v>
      </c>
      <c r="P150" s="13">
        <v>2678945</v>
      </c>
      <c r="Q150" s="13">
        <v>6276969</v>
      </c>
      <c r="R150" s="13">
        <v>6289603</v>
      </c>
      <c r="S150" s="13">
        <v>6153752</v>
      </c>
      <c r="T150" s="13">
        <v>6725534</v>
      </c>
      <c r="U150" s="13">
        <v>7105038</v>
      </c>
      <c r="V150" s="27">
        <f t="shared" si="7"/>
        <v>78639315</v>
      </c>
      <c r="W150" s="28">
        <f t="shared" si="6"/>
        <v>3.4232916346247637E-2</v>
      </c>
      <c r="X150" s="9"/>
    </row>
    <row r="151" spans="1:24">
      <c r="A151" s="10" t="s">
        <v>218</v>
      </c>
      <c r="B151" s="34" t="s">
        <v>44</v>
      </c>
      <c r="C151" s="13">
        <v>90249</v>
      </c>
      <c r="D151" s="13">
        <v>108212</v>
      </c>
      <c r="E151" s="13">
        <v>106208</v>
      </c>
      <c r="F151" s="13">
        <v>108155</v>
      </c>
      <c r="G151" s="13">
        <v>109372</v>
      </c>
      <c r="H151" s="13">
        <v>156211</v>
      </c>
      <c r="I151" s="13">
        <v>162229</v>
      </c>
      <c r="J151" s="13">
        <v>169775</v>
      </c>
      <c r="K151" s="13">
        <v>202526</v>
      </c>
      <c r="L151" s="13">
        <v>194227</v>
      </c>
      <c r="M151" s="13">
        <v>196469</v>
      </c>
      <c r="N151" s="13">
        <v>204951</v>
      </c>
      <c r="O151" s="13">
        <v>242238</v>
      </c>
      <c r="P151" s="13">
        <v>240610</v>
      </c>
      <c r="Q151" s="13">
        <v>268955</v>
      </c>
      <c r="R151" s="13">
        <v>265505</v>
      </c>
      <c r="S151" s="13">
        <v>243112</v>
      </c>
      <c r="T151" s="13">
        <v>219707</v>
      </c>
      <c r="U151" s="13">
        <v>302253</v>
      </c>
      <c r="V151" s="27">
        <f t="shared" si="7"/>
        <v>3590964</v>
      </c>
      <c r="W151" s="28">
        <f t="shared" si="6"/>
        <v>1.5632024543243645E-3</v>
      </c>
      <c r="X151" s="9"/>
    </row>
    <row r="152" spans="1:24">
      <c r="A152" s="10" t="s">
        <v>219</v>
      </c>
      <c r="B152" s="34" t="s">
        <v>3</v>
      </c>
      <c r="C152" s="13">
        <v>0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3">
        <v>0</v>
      </c>
      <c r="V152" s="27">
        <f t="shared" si="7"/>
        <v>0</v>
      </c>
      <c r="W152" s="28">
        <f t="shared" si="6"/>
        <v>0</v>
      </c>
      <c r="X152" s="9"/>
    </row>
    <row r="153" spans="1:24">
      <c r="A153" s="10" t="s">
        <v>220</v>
      </c>
      <c r="B153" s="34" t="s">
        <v>51</v>
      </c>
      <c r="C153" s="13">
        <v>0</v>
      </c>
      <c r="D153" s="1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3">
        <v>0</v>
      </c>
      <c r="Q153" s="13">
        <v>0</v>
      </c>
      <c r="R153" s="13">
        <v>0</v>
      </c>
      <c r="S153" s="13">
        <v>0</v>
      </c>
      <c r="T153" s="13">
        <v>0</v>
      </c>
      <c r="U153" s="13">
        <v>0</v>
      </c>
      <c r="V153" s="27">
        <f t="shared" si="7"/>
        <v>0</v>
      </c>
      <c r="W153" s="28">
        <f t="shared" si="6"/>
        <v>0</v>
      </c>
      <c r="X153" s="9"/>
    </row>
    <row r="154" spans="1:24">
      <c r="A154" s="10" t="s">
        <v>221</v>
      </c>
      <c r="B154" s="34" t="s">
        <v>54</v>
      </c>
      <c r="C154" s="13"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3">
        <v>0</v>
      </c>
      <c r="Q154" s="13">
        <v>0</v>
      </c>
      <c r="R154" s="13">
        <v>0</v>
      </c>
      <c r="S154" s="13">
        <v>0</v>
      </c>
      <c r="T154" s="13">
        <v>0</v>
      </c>
      <c r="U154" s="13">
        <v>0</v>
      </c>
      <c r="V154" s="27">
        <f t="shared" si="7"/>
        <v>0</v>
      </c>
      <c r="W154" s="28">
        <f t="shared" si="6"/>
        <v>0</v>
      </c>
      <c r="X154" s="9"/>
    </row>
    <row r="155" spans="1:24">
      <c r="A155" s="10" t="s">
        <v>222</v>
      </c>
      <c r="B155" s="34" t="s">
        <v>54</v>
      </c>
      <c r="C155" s="13">
        <v>0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27">
        <f t="shared" si="7"/>
        <v>0</v>
      </c>
      <c r="W155" s="28">
        <f t="shared" si="6"/>
        <v>0</v>
      </c>
      <c r="X155" s="9"/>
    </row>
    <row r="156" spans="1:24">
      <c r="A156" s="10" t="s">
        <v>223</v>
      </c>
      <c r="B156" s="34" t="s">
        <v>46</v>
      </c>
      <c r="C156" s="13">
        <v>13317</v>
      </c>
      <c r="D156" s="13">
        <v>14226</v>
      </c>
      <c r="E156" s="13">
        <v>14804</v>
      </c>
      <c r="F156" s="13">
        <v>14346</v>
      </c>
      <c r="G156" s="13">
        <v>14125</v>
      </c>
      <c r="H156" s="13">
        <v>13854</v>
      </c>
      <c r="I156" s="13">
        <v>18595</v>
      </c>
      <c r="J156" s="13">
        <v>17684</v>
      </c>
      <c r="K156" s="13">
        <v>17483</v>
      </c>
      <c r="L156" s="13">
        <v>17824</v>
      </c>
      <c r="M156" s="13">
        <v>18887</v>
      </c>
      <c r="N156" s="13">
        <v>18655</v>
      </c>
      <c r="O156" s="13">
        <v>18943</v>
      </c>
      <c r="P156" s="13">
        <v>0</v>
      </c>
      <c r="Q156" s="13">
        <v>19769</v>
      </c>
      <c r="R156" s="13">
        <v>21048</v>
      </c>
      <c r="S156" s="13">
        <v>21606</v>
      </c>
      <c r="T156" s="13">
        <v>22766</v>
      </c>
      <c r="U156" s="13">
        <v>25182</v>
      </c>
      <c r="V156" s="27">
        <f t="shared" si="7"/>
        <v>323114</v>
      </c>
      <c r="W156" s="28">
        <f t="shared" si="6"/>
        <v>1.4065654733006589E-4</v>
      </c>
      <c r="X156" s="9"/>
    </row>
    <row r="157" spans="1:24">
      <c r="A157" s="10" t="s">
        <v>224</v>
      </c>
      <c r="B157" s="34" t="s">
        <v>8</v>
      </c>
      <c r="C157" s="13">
        <v>0</v>
      </c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  <c r="V157" s="27">
        <f t="shared" si="7"/>
        <v>0</v>
      </c>
      <c r="W157" s="28">
        <f t="shared" si="6"/>
        <v>0</v>
      </c>
      <c r="X157" s="9"/>
    </row>
    <row r="158" spans="1:24">
      <c r="A158" s="10" t="s">
        <v>225</v>
      </c>
      <c r="B158" s="34" t="s">
        <v>65</v>
      </c>
      <c r="C158" s="13">
        <v>0</v>
      </c>
      <c r="D158" s="13">
        <v>0</v>
      </c>
      <c r="E158" s="13">
        <v>0</v>
      </c>
      <c r="F158" s="13">
        <v>165430</v>
      </c>
      <c r="G158" s="13">
        <v>217883</v>
      </c>
      <c r="H158" s="13">
        <v>211310</v>
      </c>
      <c r="I158" s="13">
        <v>237989</v>
      </c>
      <c r="J158" s="13">
        <v>247761</v>
      </c>
      <c r="K158" s="13">
        <v>269698</v>
      </c>
      <c r="L158" s="13">
        <v>254005</v>
      </c>
      <c r="M158" s="13">
        <v>261693</v>
      </c>
      <c r="N158" s="13">
        <v>274945</v>
      </c>
      <c r="O158" s="13">
        <v>290767</v>
      </c>
      <c r="P158" s="13">
        <v>305434</v>
      </c>
      <c r="Q158" s="13">
        <v>319356</v>
      </c>
      <c r="R158" s="13">
        <v>333757</v>
      </c>
      <c r="S158" s="13">
        <v>356578</v>
      </c>
      <c r="T158" s="13">
        <v>373362.11</v>
      </c>
      <c r="U158" s="13">
        <v>389633</v>
      </c>
      <c r="V158" s="27">
        <f t="shared" si="7"/>
        <v>4509601.1099999994</v>
      </c>
      <c r="W158" s="28">
        <f t="shared" si="6"/>
        <v>1.9630994694393696E-3</v>
      </c>
      <c r="X158" s="9"/>
    </row>
    <row r="159" spans="1:24">
      <c r="A159" s="10" t="s">
        <v>226</v>
      </c>
      <c r="B159" s="34" t="s">
        <v>8</v>
      </c>
      <c r="C159" s="13">
        <v>1453319</v>
      </c>
      <c r="D159" s="13">
        <v>1646406</v>
      </c>
      <c r="E159" s="13">
        <v>1915592</v>
      </c>
      <c r="F159" s="13">
        <v>1971252</v>
      </c>
      <c r="G159" s="13">
        <v>2169646</v>
      </c>
      <c r="H159" s="13">
        <v>2287198</v>
      </c>
      <c r="I159" s="13">
        <v>2657147</v>
      </c>
      <c r="J159" s="13">
        <v>2715490</v>
      </c>
      <c r="K159" s="13">
        <v>2828174</v>
      </c>
      <c r="L159" s="13">
        <v>2947412</v>
      </c>
      <c r="M159" s="13">
        <v>3050756</v>
      </c>
      <c r="N159" s="13">
        <v>3027088</v>
      </c>
      <c r="O159" s="13">
        <v>3169341</v>
      </c>
      <c r="P159" s="13">
        <v>3140348</v>
      </c>
      <c r="Q159" s="13">
        <v>3008884</v>
      </c>
      <c r="R159" s="13">
        <v>3258122</v>
      </c>
      <c r="S159" s="13">
        <v>3284197</v>
      </c>
      <c r="T159" s="13">
        <v>3396553</v>
      </c>
      <c r="U159" s="13">
        <v>3653222</v>
      </c>
      <c r="V159" s="27">
        <f t="shared" si="7"/>
        <v>51580147</v>
      </c>
      <c r="W159" s="28">
        <f t="shared" si="6"/>
        <v>2.2453639854036828E-2</v>
      </c>
      <c r="X159" s="9"/>
    </row>
    <row r="160" spans="1:24">
      <c r="A160" s="10" t="s">
        <v>227</v>
      </c>
      <c r="B160" s="34" t="s">
        <v>41</v>
      </c>
      <c r="C160" s="13">
        <v>0</v>
      </c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27">
        <f t="shared" si="7"/>
        <v>0</v>
      </c>
      <c r="W160" s="28">
        <f t="shared" si="6"/>
        <v>0</v>
      </c>
      <c r="X160" s="9"/>
    </row>
    <row r="161" spans="1:24">
      <c r="A161" s="10" t="s">
        <v>228</v>
      </c>
      <c r="B161" s="34" t="s">
        <v>44</v>
      </c>
      <c r="C161" s="13">
        <v>116943</v>
      </c>
      <c r="D161" s="13">
        <v>123220</v>
      </c>
      <c r="E161" s="13">
        <v>125791</v>
      </c>
      <c r="F161" s="13">
        <v>125885</v>
      </c>
      <c r="G161" s="13">
        <v>124630</v>
      </c>
      <c r="H161" s="13">
        <v>123247</v>
      </c>
      <c r="I161" s="13">
        <v>119194</v>
      </c>
      <c r="J161" s="13">
        <v>117068</v>
      </c>
      <c r="K161" s="13">
        <v>118718</v>
      </c>
      <c r="L161" s="13">
        <v>121974</v>
      </c>
      <c r="M161" s="13">
        <v>125513</v>
      </c>
      <c r="N161" s="13">
        <v>125679</v>
      </c>
      <c r="O161" s="13">
        <v>117695</v>
      </c>
      <c r="P161" s="13">
        <v>122434</v>
      </c>
      <c r="Q161" s="13">
        <v>154195</v>
      </c>
      <c r="R161" s="13">
        <v>164280</v>
      </c>
      <c r="S161" s="13">
        <v>170963</v>
      </c>
      <c r="T161" s="13">
        <v>183610</v>
      </c>
      <c r="U161" s="13">
        <v>196639</v>
      </c>
      <c r="V161" s="27">
        <f t="shared" si="7"/>
        <v>2577678</v>
      </c>
      <c r="W161" s="28">
        <f t="shared" si="6"/>
        <v>1.1221033059807669E-3</v>
      </c>
      <c r="X161" s="9"/>
    </row>
    <row r="162" spans="1:24">
      <c r="A162" s="10" t="s">
        <v>229</v>
      </c>
      <c r="B162" s="34" t="s">
        <v>16</v>
      </c>
      <c r="C162" s="13">
        <v>0</v>
      </c>
      <c r="D162" s="13">
        <v>0</v>
      </c>
      <c r="E162" s="13">
        <v>0</v>
      </c>
      <c r="F162" s="13">
        <v>0</v>
      </c>
      <c r="G162" s="13">
        <v>0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3">
        <v>0</v>
      </c>
      <c r="Q162" s="13">
        <v>0</v>
      </c>
      <c r="R162" s="13">
        <v>0</v>
      </c>
      <c r="S162" s="13">
        <v>0</v>
      </c>
      <c r="T162" s="13">
        <v>0</v>
      </c>
      <c r="U162" s="13">
        <v>0</v>
      </c>
      <c r="V162" s="27">
        <f t="shared" si="7"/>
        <v>0</v>
      </c>
      <c r="W162" s="28">
        <f t="shared" si="6"/>
        <v>0</v>
      </c>
      <c r="X162" s="9"/>
    </row>
    <row r="163" spans="1:24">
      <c r="A163" s="10" t="s">
        <v>230</v>
      </c>
      <c r="B163" s="34" t="s">
        <v>35</v>
      </c>
      <c r="C163" s="13">
        <v>17662</v>
      </c>
      <c r="D163" s="13">
        <v>21980</v>
      </c>
      <c r="E163" s="13">
        <v>26340</v>
      </c>
      <c r="F163" s="13">
        <v>25690</v>
      </c>
      <c r="G163" s="13">
        <v>25057</v>
      </c>
      <c r="H163" s="13">
        <v>23595</v>
      </c>
      <c r="I163" s="13">
        <v>25213</v>
      </c>
      <c r="J163" s="13">
        <v>24188</v>
      </c>
      <c r="K163" s="13">
        <v>23747</v>
      </c>
      <c r="L163" s="13">
        <v>22939</v>
      </c>
      <c r="M163" s="13">
        <v>27989</v>
      </c>
      <c r="N163" s="13">
        <v>27599</v>
      </c>
      <c r="O163" s="13">
        <v>35962</v>
      </c>
      <c r="P163" s="13">
        <v>37958</v>
      </c>
      <c r="Q163" s="13">
        <v>51365</v>
      </c>
      <c r="R163" s="13">
        <v>51278</v>
      </c>
      <c r="S163" s="13">
        <v>48682</v>
      </c>
      <c r="T163" s="13">
        <v>59808</v>
      </c>
      <c r="U163" s="13">
        <v>71115</v>
      </c>
      <c r="V163" s="27">
        <f t="shared" si="7"/>
        <v>648167</v>
      </c>
      <c r="W163" s="28">
        <f t="shared" si="6"/>
        <v>2.8215717150382471E-4</v>
      </c>
      <c r="X163" s="9"/>
    </row>
    <row r="164" spans="1:24">
      <c r="A164" s="10" t="s">
        <v>231</v>
      </c>
      <c r="B164" s="34" t="s">
        <v>51</v>
      </c>
      <c r="C164" s="13">
        <v>0</v>
      </c>
      <c r="D164" s="1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3">
        <v>0</v>
      </c>
      <c r="Q164" s="13">
        <v>0</v>
      </c>
      <c r="R164" s="13">
        <v>0</v>
      </c>
      <c r="S164" s="13">
        <v>0</v>
      </c>
      <c r="T164" s="13">
        <v>0</v>
      </c>
      <c r="U164" s="13">
        <v>0</v>
      </c>
      <c r="V164" s="27">
        <f t="shared" si="7"/>
        <v>0</v>
      </c>
      <c r="W164" s="28">
        <f t="shared" ref="W164:W195" si="8">(V164/V$417)</f>
        <v>0</v>
      </c>
      <c r="X164" s="9"/>
    </row>
    <row r="165" spans="1:24">
      <c r="A165" s="10" t="s">
        <v>232</v>
      </c>
      <c r="B165" s="34" t="s">
        <v>7</v>
      </c>
      <c r="C165" s="13">
        <v>43161</v>
      </c>
      <c r="D165" s="13">
        <v>38826</v>
      </c>
      <c r="E165" s="13">
        <v>43929</v>
      </c>
      <c r="F165" s="13">
        <v>47089</v>
      </c>
      <c r="G165" s="13">
        <v>53121</v>
      </c>
      <c r="H165" s="13">
        <v>48893</v>
      </c>
      <c r="I165" s="13">
        <v>53381</v>
      </c>
      <c r="J165" s="13">
        <v>55237</v>
      </c>
      <c r="K165" s="13">
        <v>56069</v>
      </c>
      <c r="L165" s="13">
        <v>59276</v>
      </c>
      <c r="M165" s="13">
        <v>60559</v>
      </c>
      <c r="N165" s="13">
        <v>62322</v>
      </c>
      <c r="O165" s="13">
        <v>59582</v>
      </c>
      <c r="P165" s="13">
        <v>61318</v>
      </c>
      <c r="Q165" s="13">
        <v>61623</v>
      </c>
      <c r="R165" s="13">
        <v>60585</v>
      </c>
      <c r="S165" s="13">
        <v>62770</v>
      </c>
      <c r="T165" s="13">
        <v>55140</v>
      </c>
      <c r="U165" s="13">
        <v>62114</v>
      </c>
      <c r="V165" s="27">
        <f t="shared" si="7"/>
        <v>1044995</v>
      </c>
      <c r="W165" s="28">
        <f t="shared" si="8"/>
        <v>4.5490256899169391E-4</v>
      </c>
      <c r="X165" s="9"/>
    </row>
    <row r="166" spans="1:24">
      <c r="A166" s="10" t="s">
        <v>233</v>
      </c>
      <c r="B166" s="34" t="s">
        <v>44</v>
      </c>
      <c r="C166" s="13">
        <v>0</v>
      </c>
      <c r="D166" s="13">
        <v>0</v>
      </c>
      <c r="E166" s="13">
        <v>0</v>
      </c>
      <c r="F166" s="13">
        <v>0</v>
      </c>
      <c r="G166" s="13">
        <v>0</v>
      </c>
      <c r="H166" s="13">
        <v>0</v>
      </c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0</v>
      </c>
      <c r="V166" s="27">
        <f t="shared" si="7"/>
        <v>0</v>
      </c>
      <c r="W166" s="28">
        <f t="shared" si="8"/>
        <v>0</v>
      </c>
      <c r="X166" s="9"/>
    </row>
    <row r="167" spans="1:24">
      <c r="A167" s="10" t="s">
        <v>234</v>
      </c>
      <c r="B167" s="34" t="s">
        <v>7</v>
      </c>
      <c r="C167" s="13">
        <v>54251</v>
      </c>
      <c r="D167" s="13">
        <v>65270</v>
      </c>
      <c r="E167" s="13">
        <v>64195</v>
      </c>
      <c r="F167" s="13">
        <v>69314</v>
      </c>
      <c r="G167" s="13">
        <v>74107</v>
      </c>
      <c r="H167" s="13">
        <v>76519</v>
      </c>
      <c r="I167" s="13">
        <v>84753</v>
      </c>
      <c r="J167" s="13">
        <v>85031</v>
      </c>
      <c r="K167" s="13">
        <v>86911</v>
      </c>
      <c r="L167" s="13">
        <v>91958</v>
      </c>
      <c r="M167" s="13">
        <v>95749</v>
      </c>
      <c r="N167" s="13">
        <v>96722</v>
      </c>
      <c r="O167" s="13">
        <v>95557</v>
      </c>
      <c r="P167" s="13">
        <v>98220</v>
      </c>
      <c r="Q167" s="13">
        <v>97511</v>
      </c>
      <c r="R167" s="13">
        <v>100132</v>
      </c>
      <c r="S167" s="13">
        <v>98537</v>
      </c>
      <c r="T167" s="13">
        <v>95743</v>
      </c>
      <c r="U167" s="13">
        <v>96874</v>
      </c>
      <c r="V167" s="27">
        <f t="shared" si="7"/>
        <v>1627354</v>
      </c>
      <c r="W167" s="28">
        <f t="shared" si="8"/>
        <v>7.0841249504438684E-4</v>
      </c>
      <c r="X167" s="9"/>
    </row>
    <row r="168" spans="1:24">
      <c r="A168" s="10" t="s">
        <v>235</v>
      </c>
      <c r="B168" s="34" t="s">
        <v>31</v>
      </c>
      <c r="C168" s="13">
        <v>0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27">
        <f t="shared" si="7"/>
        <v>0</v>
      </c>
      <c r="W168" s="28">
        <f t="shared" si="8"/>
        <v>0</v>
      </c>
      <c r="X168" s="9"/>
    </row>
    <row r="169" spans="1:24">
      <c r="A169" s="10" t="s">
        <v>236</v>
      </c>
      <c r="B169" s="34" t="s">
        <v>53</v>
      </c>
      <c r="C169" s="13">
        <v>0</v>
      </c>
      <c r="D169" s="1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3">
        <v>0</v>
      </c>
      <c r="V169" s="27">
        <f t="shared" si="7"/>
        <v>0</v>
      </c>
      <c r="W169" s="28">
        <f t="shared" si="8"/>
        <v>0</v>
      </c>
      <c r="X169" s="9"/>
    </row>
    <row r="170" spans="1:24">
      <c r="A170" s="10" t="s">
        <v>237</v>
      </c>
      <c r="B170" s="34" t="s">
        <v>53</v>
      </c>
      <c r="C170" s="13">
        <v>27899</v>
      </c>
      <c r="D170" s="13">
        <v>58006</v>
      </c>
      <c r="E170" s="13">
        <v>56420</v>
      </c>
      <c r="F170" s="13">
        <v>60762</v>
      </c>
      <c r="G170" s="13">
        <v>57710</v>
      </c>
      <c r="H170" s="13">
        <v>58725</v>
      </c>
      <c r="I170" s="13">
        <v>63123</v>
      </c>
      <c r="J170" s="13">
        <v>60164</v>
      </c>
      <c r="K170" s="13">
        <v>58321</v>
      </c>
      <c r="L170" s="13">
        <v>57931</v>
      </c>
      <c r="M170" s="13">
        <v>61169</v>
      </c>
      <c r="N170" s="13">
        <v>60437</v>
      </c>
      <c r="O170" s="13">
        <v>68898</v>
      </c>
      <c r="P170" s="13">
        <v>62762</v>
      </c>
      <c r="Q170" s="13">
        <v>64603</v>
      </c>
      <c r="R170" s="13">
        <v>59050</v>
      </c>
      <c r="S170" s="13">
        <v>62368</v>
      </c>
      <c r="T170" s="13">
        <v>68212</v>
      </c>
      <c r="U170" s="13">
        <v>69479</v>
      </c>
      <c r="V170" s="27">
        <f t="shared" si="7"/>
        <v>1136039</v>
      </c>
      <c r="W170" s="28">
        <f t="shared" si="8"/>
        <v>4.9453543756166772E-4</v>
      </c>
      <c r="X170" s="9"/>
    </row>
    <row r="171" spans="1:24">
      <c r="A171" s="10" t="s">
        <v>509</v>
      </c>
      <c r="B171" s="34" t="s">
        <v>43</v>
      </c>
      <c r="C171" s="13">
        <v>0</v>
      </c>
      <c r="D171" s="13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3">
        <v>0</v>
      </c>
      <c r="Q171" s="13">
        <v>0</v>
      </c>
      <c r="R171" s="13">
        <v>0</v>
      </c>
      <c r="S171" s="13">
        <v>0</v>
      </c>
      <c r="T171" s="13">
        <v>0</v>
      </c>
      <c r="U171" s="13">
        <v>0</v>
      </c>
      <c r="V171" s="27">
        <f t="shared" si="7"/>
        <v>0</v>
      </c>
      <c r="W171" s="28">
        <f t="shared" si="8"/>
        <v>0</v>
      </c>
      <c r="X171" s="9"/>
    </row>
    <row r="172" spans="1:24">
      <c r="A172" s="10" t="s">
        <v>238</v>
      </c>
      <c r="B172" s="34" t="s">
        <v>38</v>
      </c>
      <c r="C172" s="13">
        <v>0</v>
      </c>
      <c r="D172" s="13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3">
        <v>0</v>
      </c>
      <c r="Q172" s="13">
        <v>0</v>
      </c>
      <c r="R172" s="13">
        <v>0</v>
      </c>
      <c r="S172" s="13">
        <v>0</v>
      </c>
      <c r="T172" s="13">
        <v>0</v>
      </c>
      <c r="U172" s="13">
        <v>0</v>
      </c>
      <c r="V172" s="27">
        <f t="shared" si="7"/>
        <v>0</v>
      </c>
      <c r="W172" s="28">
        <f t="shared" si="8"/>
        <v>0</v>
      </c>
      <c r="X172" s="9"/>
    </row>
    <row r="173" spans="1:24">
      <c r="A173" s="10" t="s">
        <v>239</v>
      </c>
      <c r="B173" s="34" t="s">
        <v>55</v>
      </c>
      <c r="C173" s="13">
        <v>0</v>
      </c>
      <c r="D173" s="13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0</v>
      </c>
      <c r="O173" s="13">
        <v>0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3">
        <v>0</v>
      </c>
      <c r="V173" s="27">
        <f t="shared" si="7"/>
        <v>0</v>
      </c>
      <c r="W173" s="28">
        <f t="shared" si="8"/>
        <v>0</v>
      </c>
      <c r="X173" s="9"/>
    </row>
    <row r="174" spans="1:24">
      <c r="A174" s="10" t="s">
        <v>240</v>
      </c>
      <c r="B174" s="34" t="s">
        <v>11</v>
      </c>
      <c r="C174" s="13">
        <v>0</v>
      </c>
      <c r="D174" s="13">
        <v>0</v>
      </c>
      <c r="E174" s="13">
        <v>0</v>
      </c>
      <c r="F174" s="13">
        <v>0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21087</v>
      </c>
      <c r="P174" s="13">
        <v>32587</v>
      </c>
      <c r="Q174" s="13">
        <v>32936</v>
      </c>
      <c r="R174" s="13">
        <v>35557</v>
      </c>
      <c r="S174" s="13">
        <v>38226</v>
      </c>
      <c r="T174" s="13">
        <v>39082</v>
      </c>
      <c r="U174" s="13">
        <v>40311</v>
      </c>
      <c r="V174" s="27">
        <f t="shared" si="7"/>
        <v>239786</v>
      </c>
      <c r="W174" s="28">
        <f t="shared" si="8"/>
        <v>1.0438257351302382E-4</v>
      </c>
      <c r="X174" s="9"/>
    </row>
    <row r="175" spans="1:24">
      <c r="A175" s="10" t="s">
        <v>241</v>
      </c>
      <c r="B175" s="34" t="s">
        <v>45</v>
      </c>
      <c r="C175" s="13">
        <v>0</v>
      </c>
      <c r="D175" s="1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3">
        <v>0</v>
      </c>
      <c r="Q175" s="13">
        <v>0</v>
      </c>
      <c r="R175" s="13">
        <v>0</v>
      </c>
      <c r="S175" s="13">
        <v>0</v>
      </c>
      <c r="T175" s="13">
        <v>0</v>
      </c>
      <c r="U175" s="13">
        <v>0</v>
      </c>
      <c r="V175" s="27">
        <f t="shared" si="7"/>
        <v>0</v>
      </c>
      <c r="W175" s="28">
        <f t="shared" si="8"/>
        <v>0</v>
      </c>
      <c r="X175" s="9"/>
    </row>
    <row r="176" spans="1:24">
      <c r="A176" s="10" t="s">
        <v>242</v>
      </c>
      <c r="B176" s="34" t="s">
        <v>475</v>
      </c>
      <c r="C176" s="13">
        <v>6384105</v>
      </c>
      <c r="D176" s="13">
        <v>7748261</v>
      </c>
      <c r="E176" s="13">
        <v>8848095</v>
      </c>
      <c r="F176" s="13">
        <v>9081524</v>
      </c>
      <c r="G176" s="13">
        <v>9170920</v>
      </c>
      <c r="H176" s="13">
        <v>11032244</v>
      </c>
      <c r="I176" s="13">
        <v>13204552</v>
      </c>
      <c r="J176" s="13">
        <v>13505214</v>
      </c>
      <c r="K176" s="13">
        <v>13346795</v>
      </c>
      <c r="L176" s="13">
        <v>13200427</v>
      </c>
      <c r="M176" s="13">
        <v>13765897</v>
      </c>
      <c r="N176" s="13">
        <v>14263979</v>
      </c>
      <c r="O176" s="13">
        <v>14688243</v>
      </c>
      <c r="P176" s="13">
        <v>14315915</v>
      </c>
      <c r="Q176" s="13">
        <v>14945969</v>
      </c>
      <c r="R176" s="13">
        <v>15369859</v>
      </c>
      <c r="S176" s="13">
        <v>15100074</v>
      </c>
      <c r="T176" s="13">
        <v>15947400</v>
      </c>
      <c r="U176" s="13">
        <v>16020156</v>
      </c>
      <c r="V176" s="27">
        <f t="shared" si="7"/>
        <v>239939629</v>
      </c>
      <c r="W176" s="28">
        <f t="shared" si="8"/>
        <v>0.10444945060504016</v>
      </c>
      <c r="X176" s="9"/>
    </row>
    <row r="177" spans="1:24">
      <c r="A177" s="10" t="s">
        <v>243</v>
      </c>
      <c r="B177" s="34" t="s">
        <v>475</v>
      </c>
      <c r="C177" s="13">
        <v>0</v>
      </c>
      <c r="D177" s="13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13">
        <v>0</v>
      </c>
      <c r="P177" s="13">
        <v>0</v>
      </c>
      <c r="Q177" s="13">
        <v>0</v>
      </c>
      <c r="R177" s="13">
        <v>0</v>
      </c>
      <c r="S177" s="13">
        <v>0</v>
      </c>
      <c r="T177" s="13">
        <v>0</v>
      </c>
      <c r="U177" s="13">
        <v>0</v>
      </c>
      <c r="V177" s="27">
        <f t="shared" si="7"/>
        <v>0</v>
      </c>
      <c r="W177" s="28">
        <f t="shared" si="8"/>
        <v>0</v>
      </c>
      <c r="X177" s="9"/>
    </row>
    <row r="178" spans="1:24">
      <c r="A178" s="10" t="s">
        <v>244</v>
      </c>
      <c r="B178" s="34" t="s">
        <v>32</v>
      </c>
      <c r="C178" s="13">
        <v>0</v>
      </c>
      <c r="D178" s="13">
        <v>0</v>
      </c>
      <c r="E178" s="13">
        <v>0</v>
      </c>
      <c r="F178" s="13">
        <v>0</v>
      </c>
      <c r="G178" s="13">
        <v>0</v>
      </c>
      <c r="H178" s="13">
        <v>0</v>
      </c>
      <c r="I178" s="13">
        <v>0</v>
      </c>
      <c r="J178" s="13">
        <v>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3">
        <v>0</v>
      </c>
      <c r="V178" s="27">
        <f t="shared" si="7"/>
        <v>0</v>
      </c>
      <c r="W178" s="28">
        <f t="shared" si="8"/>
        <v>0</v>
      </c>
      <c r="X178" s="9"/>
    </row>
    <row r="179" spans="1:24">
      <c r="A179" s="10" t="s">
        <v>245</v>
      </c>
      <c r="B179" s="34" t="s">
        <v>24</v>
      </c>
      <c r="C179" s="13">
        <v>0</v>
      </c>
      <c r="D179" s="13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3">
        <v>0</v>
      </c>
      <c r="Q179" s="13">
        <v>0</v>
      </c>
      <c r="R179" s="13">
        <v>0</v>
      </c>
      <c r="S179" s="13">
        <v>0</v>
      </c>
      <c r="T179" s="13">
        <v>0</v>
      </c>
      <c r="U179" s="13">
        <v>0</v>
      </c>
      <c r="V179" s="27">
        <f t="shared" si="7"/>
        <v>0</v>
      </c>
      <c r="W179" s="28">
        <f t="shared" si="8"/>
        <v>0</v>
      </c>
      <c r="X179" s="9"/>
    </row>
    <row r="180" spans="1:24">
      <c r="A180" s="10" t="s">
        <v>246</v>
      </c>
      <c r="B180" s="34" t="s">
        <v>58</v>
      </c>
      <c r="C180" s="13">
        <v>0</v>
      </c>
      <c r="D180" s="13">
        <v>0</v>
      </c>
      <c r="E180" s="13">
        <v>0</v>
      </c>
      <c r="F180" s="13">
        <v>0</v>
      </c>
      <c r="G180" s="13">
        <v>0</v>
      </c>
      <c r="H180" s="13">
        <v>0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3">
        <v>12393</v>
      </c>
      <c r="Q180" s="13">
        <v>95002</v>
      </c>
      <c r="R180" s="13">
        <v>124527</v>
      </c>
      <c r="S180" s="13">
        <v>151040</v>
      </c>
      <c r="T180" s="13">
        <v>0</v>
      </c>
      <c r="U180" s="13">
        <v>0</v>
      </c>
      <c r="V180" s="27">
        <f t="shared" si="7"/>
        <v>382962</v>
      </c>
      <c r="W180" s="28">
        <f t="shared" si="8"/>
        <v>1.6670931212704089E-4</v>
      </c>
      <c r="X180" s="9"/>
    </row>
    <row r="181" spans="1:24">
      <c r="A181" s="10" t="s">
        <v>247</v>
      </c>
      <c r="B181" s="34" t="s">
        <v>24</v>
      </c>
      <c r="C181" s="13">
        <v>6437</v>
      </c>
      <c r="D181" s="13">
        <v>9097</v>
      </c>
      <c r="E181" s="13">
        <v>8545</v>
      </c>
      <c r="F181" s="13">
        <v>7900</v>
      </c>
      <c r="G181" s="13">
        <v>7876</v>
      </c>
      <c r="H181" s="13">
        <v>8938</v>
      </c>
      <c r="I181" s="13">
        <v>10297</v>
      </c>
      <c r="J181" s="13">
        <v>9468</v>
      </c>
      <c r="K181" s="13">
        <v>8766</v>
      </c>
      <c r="L181" s="13">
        <v>10457</v>
      </c>
      <c r="M181" s="13">
        <v>9338</v>
      </c>
      <c r="N181" s="13">
        <v>10283</v>
      </c>
      <c r="O181" s="13">
        <v>10148</v>
      </c>
      <c r="P181" s="13">
        <v>10708</v>
      </c>
      <c r="Q181" s="13">
        <v>10739</v>
      </c>
      <c r="R181" s="13">
        <v>9034</v>
      </c>
      <c r="S181" s="13">
        <v>9184</v>
      </c>
      <c r="T181" s="13">
        <v>0</v>
      </c>
      <c r="U181" s="13">
        <v>0</v>
      </c>
      <c r="V181" s="27">
        <f t="shared" si="7"/>
        <v>157215</v>
      </c>
      <c r="W181" s="28">
        <f t="shared" si="8"/>
        <v>6.8438133564303332E-5</v>
      </c>
      <c r="X181" s="9"/>
    </row>
    <row r="182" spans="1:24">
      <c r="A182" s="10" t="s">
        <v>248</v>
      </c>
      <c r="B182" s="34" t="s">
        <v>51</v>
      </c>
      <c r="C182" s="13">
        <v>0</v>
      </c>
      <c r="D182" s="13">
        <v>0</v>
      </c>
      <c r="E182" s="13">
        <v>0</v>
      </c>
      <c r="F182" s="13">
        <v>0</v>
      </c>
      <c r="G182" s="13">
        <v>0</v>
      </c>
      <c r="H182" s="13">
        <v>48252</v>
      </c>
      <c r="I182" s="13">
        <v>113556</v>
      </c>
      <c r="J182" s="13">
        <v>122765</v>
      </c>
      <c r="K182" s="13">
        <v>115937</v>
      </c>
      <c r="L182" s="13">
        <v>127664</v>
      </c>
      <c r="M182" s="13">
        <v>143221</v>
      </c>
      <c r="N182" s="13">
        <v>150975</v>
      </c>
      <c r="O182" s="13">
        <v>159564</v>
      </c>
      <c r="P182" s="13">
        <v>164550</v>
      </c>
      <c r="Q182" s="13">
        <v>170313</v>
      </c>
      <c r="R182" s="13">
        <v>163037</v>
      </c>
      <c r="S182" s="13">
        <v>165851</v>
      </c>
      <c r="T182" s="13">
        <v>183105</v>
      </c>
      <c r="U182" s="13">
        <v>202479</v>
      </c>
      <c r="V182" s="27">
        <f t="shared" si="7"/>
        <v>2031269</v>
      </c>
      <c r="W182" s="28">
        <f t="shared" si="8"/>
        <v>8.8424297380675424E-4</v>
      </c>
      <c r="X182" s="9"/>
    </row>
    <row r="183" spans="1:24">
      <c r="A183" s="10" t="s">
        <v>249</v>
      </c>
      <c r="B183" s="34" t="s">
        <v>51</v>
      </c>
      <c r="C183" s="13">
        <v>536061</v>
      </c>
      <c r="D183" s="13">
        <v>597718</v>
      </c>
      <c r="E183" s="13">
        <v>694650</v>
      </c>
      <c r="F183" s="13">
        <v>670799</v>
      </c>
      <c r="G183" s="13">
        <v>767594</v>
      </c>
      <c r="H183" s="13">
        <v>804272</v>
      </c>
      <c r="I183" s="13">
        <v>876212</v>
      </c>
      <c r="J183" s="13">
        <v>868167</v>
      </c>
      <c r="K183" s="13">
        <v>878426</v>
      </c>
      <c r="L183" s="13">
        <v>919094</v>
      </c>
      <c r="M183" s="13">
        <v>1015475</v>
      </c>
      <c r="N183" s="13">
        <v>1086743</v>
      </c>
      <c r="O183" s="13">
        <v>1157898</v>
      </c>
      <c r="P183" s="13">
        <v>1140606</v>
      </c>
      <c r="Q183" s="13">
        <v>1186695</v>
      </c>
      <c r="R183" s="13">
        <v>1155076</v>
      </c>
      <c r="S183" s="13">
        <v>1177014</v>
      </c>
      <c r="T183" s="13">
        <v>1175314</v>
      </c>
      <c r="U183" s="13">
        <v>1305703</v>
      </c>
      <c r="V183" s="27">
        <f t="shared" si="7"/>
        <v>18013517</v>
      </c>
      <c r="W183" s="28">
        <f t="shared" si="8"/>
        <v>7.8415639882253516E-3</v>
      </c>
      <c r="X183" s="9"/>
    </row>
    <row r="184" spans="1:24">
      <c r="A184" s="10" t="s">
        <v>250</v>
      </c>
      <c r="B184" s="34" t="s">
        <v>51</v>
      </c>
      <c r="C184" s="13">
        <v>0</v>
      </c>
      <c r="D184" s="13">
        <v>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0</v>
      </c>
      <c r="V184" s="27">
        <f t="shared" si="7"/>
        <v>0</v>
      </c>
      <c r="W184" s="28">
        <f t="shared" si="8"/>
        <v>0</v>
      </c>
      <c r="X184" s="9"/>
    </row>
    <row r="185" spans="1:24">
      <c r="A185" s="10" t="s">
        <v>251</v>
      </c>
      <c r="B185" s="34" t="s">
        <v>43</v>
      </c>
      <c r="C185" s="13">
        <v>0</v>
      </c>
      <c r="D185" s="13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3">
        <v>0</v>
      </c>
      <c r="Q185" s="13">
        <v>0</v>
      </c>
      <c r="R185" s="13">
        <v>0</v>
      </c>
      <c r="S185" s="13">
        <v>0</v>
      </c>
      <c r="T185" s="13">
        <v>0</v>
      </c>
      <c r="U185" s="13">
        <v>0</v>
      </c>
      <c r="V185" s="27">
        <f t="shared" si="7"/>
        <v>0</v>
      </c>
      <c r="W185" s="28">
        <f t="shared" si="8"/>
        <v>0</v>
      </c>
      <c r="X185" s="9"/>
    </row>
    <row r="186" spans="1:24">
      <c r="A186" s="10" t="s">
        <v>252</v>
      </c>
      <c r="B186" s="34" t="s">
        <v>53</v>
      </c>
      <c r="C186" s="13">
        <v>0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13">
        <v>0</v>
      </c>
      <c r="K186" s="13">
        <v>32176</v>
      </c>
      <c r="L186" s="13">
        <v>74623</v>
      </c>
      <c r="M186" s="13">
        <v>76844</v>
      </c>
      <c r="N186" s="13">
        <v>79456</v>
      </c>
      <c r="O186" s="13">
        <v>85448</v>
      </c>
      <c r="P186" s="13">
        <v>85185</v>
      </c>
      <c r="Q186" s="13">
        <v>86192</v>
      </c>
      <c r="R186" s="13">
        <v>84572</v>
      </c>
      <c r="S186" s="13">
        <v>82883</v>
      </c>
      <c r="T186" s="13">
        <v>78134</v>
      </c>
      <c r="U186" s="13">
        <v>84609</v>
      </c>
      <c r="V186" s="27">
        <f t="shared" si="7"/>
        <v>850122</v>
      </c>
      <c r="W186" s="28">
        <f t="shared" si="8"/>
        <v>3.7007132259614335E-4</v>
      </c>
      <c r="X186" s="9"/>
    </row>
    <row r="187" spans="1:24">
      <c r="A187" s="10" t="s">
        <v>253</v>
      </c>
      <c r="B187" s="34" t="s">
        <v>44</v>
      </c>
      <c r="C187" s="13">
        <v>243914</v>
      </c>
      <c r="D187" s="13">
        <v>305741</v>
      </c>
      <c r="E187" s="13">
        <v>257738</v>
      </c>
      <c r="F187" s="13">
        <v>242619</v>
      </c>
      <c r="G187" s="13">
        <v>301396</v>
      </c>
      <c r="H187" s="13">
        <v>311639</v>
      </c>
      <c r="I187" s="13">
        <v>340278</v>
      </c>
      <c r="J187" s="13">
        <v>320434</v>
      </c>
      <c r="K187" s="13">
        <v>323258</v>
      </c>
      <c r="L187" s="13">
        <v>371857</v>
      </c>
      <c r="M187" s="13">
        <v>426664</v>
      </c>
      <c r="N187" s="13">
        <v>440491</v>
      </c>
      <c r="O187" s="13">
        <v>492550</v>
      </c>
      <c r="P187" s="13">
        <v>471417</v>
      </c>
      <c r="Q187" s="13">
        <v>464294</v>
      </c>
      <c r="R187" s="13">
        <v>511890</v>
      </c>
      <c r="S187" s="13">
        <v>603366</v>
      </c>
      <c r="T187" s="13">
        <v>551820</v>
      </c>
      <c r="U187" s="13">
        <v>616351</v>
      </c>
      <c r="V187" s="27">
        <f t="shared" si="7"/>
        <v>7597717</v>
      </c>
      <c r="W187" s="28">
        <f t="shared" si="8"/>
        <v>3.3074043242042935E-3</v>
      </c>
      <c r="X187" s="9"/>
    </row>
    <row r="188" spans="1:24">
      <c r="A188" s="10" t="s">
        <v>254</v>
      </c>
      <c r="B188" s="34" t="s">
        <v>45</v>
      </c>
      <c r="C188" s="13">
        <v>0</v>
      </c>
      <c r="D188" s="1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3">
        <v>0</v>
      </c>
      <c r="Q188" s="13">
        <v>0</v>
      </c>
      <c r="R188" s="13">
        <v>0</v>
      </c>
      <c r="S188" s="13">
        <v>0</v>
      </c>
      <c r="T188" s="13">
        <v>0</v>
      </c>
      <c r="U188" s="13">
        <v>0</v>
      </c>
      <c r="V188" s="27">
        <f t="shared" si="7"/>
        <v>0</v>
      </c>
      <c r="W188" s="28">
        <f t="shared" si="8"/>
        <v>0</v>
      </c>
      <c r="X188" s="9"/>
    </row>
    <row r="189" spans="1:24">
      <c r="A189" s="10" t="s">
        <v>255</v>
      </c>
      <c r="B189" s="34" t="s">
        <v>45</v>
      </c>
      <c r="C189" s="13">
        <v>0</v>
      </c>
      <c r="D189" s="13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3">
        <v>0</v>
      </c>
      <c r="Q189" s="13">
        <v>0</v>
      </c>
      <c r="R189" s="13">
        <v>0</v>
      </c>
      <c r="S189" s="13">
        <v>0</v>
      </c>
      <c r="T189" s="13">
        <v>0</v>
      </c>
      <c r="U189" s="13">
        <v>0</v>
      </c>
      <c r="V189" s="27">
        <f t="shared" si="7"/>
        <v>0</v>
      </c>
      <c r="W189" s="28">
        <f t="shared" si="8"/>
        <v>0</v>
      </c>
      <c r="X189" s="9"/>
    </row>
    <row r="190" spans="1:24">
      <c r="A190" s="10" t="s">
        <v>256</v>
      </c>
      <c r="B190" s="34" t="s">
        <v>12</v>
      </c>
      <c r="C190" s="13">
        <v>0</v>
      </c>
      <c r="D190" s="13">
        <v>0</v>
      </c>
      <c r="E190" s="13">
        <v>0</v>
      </c>
      <c r="F190" s="13">
        <v>19927</v>
      </c>
      <c r="G190" s="13">
        <v>15793</v>
      </c>
      <c r="H190" s="13">
        <v>15491</v>
      </c>
      <c r="I190" s="13">
        <v>34487</v>
      </c>
      <c r="J190" s="13">
        <v>33537</v>
      </c>
      <c r="K190" s="13">
        <v>17369</v>
      </c>
      <c r="L190" s="13">
        <v>19203</v>
      </c>
      <c r="M190" s="13">
        <v>19235</v>
      </c>
      <c r="N190" s="13">
        <v>20383</v>
      </c>
      <c r="O190" s="13">
        <v>30232</v>
      </c>
      <c r="P190" s="13">
        <v>9015</v>
      </c>
      <c r="Q190" s="13">
        <v>11782</v>
      </c>
      <c r="R190" s="13">
        <v>36260</v>
      </c>
      <c r="S190" s="13">
        <v>34435</v>
      </c>
      <c r="T190" s="13">
        <v>34922</v>
      </c>
      <c r="U190" s="13">
        <v>37679</v>
      </c>
      <c r="V190" s="27">
        <f t="shared" si="7"/>
        <v>389750</v>
      </c>
      <c r="W190" s="28">
        <f t="shared" si="8"/>
        <v>1.6966423405328514E-4</v>
      </c>
      <c r="X190" s="9"/>
    </row>
    <row r="191" spans="1:24">
      <c r="A191" s="10" t="s">
        <v>257</v>
      </c>
      <c r="B191" s="34" t="s">
        <v>50</v>
      </c>
      <c r="C191" s="13">
        <v>0</v>
      </c>
      <c r="D191" s="13">
        <v>227000</v>
      </c>
      <c r="E191" s="13">
        <v>245858</v>
      </c>
      <c r="F191" s="13">
        <v>276000</v>
      </c>
      <c r="G191" s="13">
        <v>274000</v>
      </c>
      <c r="H191" s="13">
        <v>277000</v>
      </c>
      <c r="I191" s="13">
        <v>241000</v>
      </c>
      <c r="J191" s="13">
        <v>292000</v>
      </c>
      <c r="K191" s="13">
        <v>309000</v>
      </c>
      <c r="L191" s="13">
        <v>350000</v>
      </c>
      <c r="M191" s="13">
        <v>358000</v>
      </c>
      <c r="N191" s="13">
        <v>389898</v>
      </c>
      <c r="O191" s="13">
        <v>510514</v>
      </c>
      <c r="P191" s="13">
        <v>589289</v>
      </c>
      <c r="Q191" s="13">
        <v>559694</v>
      </c>
      <c r="R191" s="13">
        <v>584943</v>
      </c>
      <c r="S191" s="13">
        <v>592403</v>
      </c>
      <c r="T191" s="13">
        <v>594102</v>
      </c>
      <c r="U191" s="13">
        <v>648139</v>
      </c>
      <c r="V191" s="27">
        <f t="shared" si="7"/>
        <v>7318840</v>
      </c>
      <c r="W191" s="28">
        <f t="shared" si="8"/>
        <v>3.1860048306826053E-3</v>
      </c>
      <c r="X191" s="9"/>
    </row>
    <row r="192" spans="1:24">
      <c r="A192" s="10" t="s">
        <v>258</v>
      </c>
      <c r="B192" s="34" t="s">
        <v>3</v>
      </c>
      <c r="C192" s="13">
        <v>0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3">
        <v>0</v>
      </c>
      <c r="Q192" s="13">
        <v>0</v>
      </c>
      <c r="R192" s="13">
        <v>0</v>
      </c>
      <c r="S192" s="13">
        <v>0</v>
      </c>
      <c r="T192" s="13">
        <v>0</v>
      </c>
      <c r="U192" s="13">
        <v>0</v>
      </c>
      <c r="V192" s="27">
        <f t="shared" si="7"/>
        <v>0</v>
      </c>
      <c r="W192" s="28">
        <f t="shared" si="8"/>
        <v>0</v>
      </c>
      <c r="X192" s="9"/>
    </row>
    <row r="193" spans="1:24">
      <c r="A193" s="10" t="s">
        <v>259</v>
      </c>
      <c r="B193" s="34" t="s">
        <v>26</v>
      </c>
      <c r="C193" s="13">
        <v>0</v>
      </c>
      <c r="D193" s="13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3">
        <v>0</v>
      </c>
      <c r="Q193" s="13">
        <v>0</v>
      </c>
      <c r="R193" s="13">
        <v>0</v>
      </c>
      <c r="S193" s="13">
        <v>0</v>
      </c>
      <c r="T193" s="13">
        <v>0</v>
      </c>
      <c r="U193" s="13">
        <v>0</v>
      </c>
      <c r="V193" s="27">
        <f t="shared" si="7"/>
        <v>0</v>
      </c>
      <c r="W193" s="28">
        <f t="shared" si="8"/>
        <v>0</v>
      </c>
      <c r="X193" s="9"/>
    </row>
    <row r="194" spans="1:24">
      <c r="A194" s="10" t="s">
        <v>260</v>
      </c>
      <c r="B194" s="34" t="s">
        <v>35</v>
      </c>
      <c r="C194" s="13">
        <v>123935</v>
      </c>
      <c r="D194" s="13">
        <v>129565</v>
      </c>
      <c r="E194" s="13">
        <v>140797</v>
      </c>
      <c r="F194" s="13">
        <v>139081</v>
      </c>
      <c r="G194" s="13">
        <v>164619</v>
      </c>
      <c r="H194" s="13">
        <v>159963</v>
      </c>
      <c r="I194" s="13">
        <v>175551</v>
      </c>
      <c r="J194" s="13">
        <v>169315</v>
      </c>
      <c r="K194" s="13">
        <v>167001</v>
      </c>
      <c r="L194" s="13">
        <v>163994</v>
      </c>
      <c r="M194" s="13">
        <v>173182</v>
      </c>
      <c r="N194" s="13">
        <v>184488</v>
      </c>
      <c r="O194" s="13">
        <v>178550</v>
      </c>
      <c r="P194" s="13">
        <v>165526</v>
      </c>
      <c r="Q194" s="13">
        <v>179935</v>
      </c>
      <c r="R194" s="13">
        <v>185307</v>
      </c>
      <c r="S194" s="13">
        <v>187398</v>
      </c>
      <c r="T194" s="13">
        <v>211873</v>
      </c>
      <c r="U194" s="13">
        <v>210690</v>
      </c>
      <c r="V194" s="27">
        <f t="shared" si="7"/>
        <v>3210770</v>
      </c>
      <c r="W194" s="28">
        <f t="shared" si="8"/>
        <v>1.3976980956286499E-3</v>
      </c>
      <c r="X194" s="9"/>
    </row>
    <row r="195" spans="1:24">
      <c r="A195" s="10" t="s">
        <v>261</v>
      </c>
      <c r="B195" s="34" t="s">
        <v>54</v>
      </c>
      <c r="C195" s="13">
        <v>38859</v>
      </c>
      <c r="D195" s="13">
        <v>45399</v>
      </c>
      <c r="E195" s="13">
        <v>52639</v>
      </c>
      <c r="F195" s="13">
        <v>48552</v>
      </c>
      <c r="G195" s="13">
        <v>48598</v>
      </c>
      <c r="H195" s="13">
        <v>46673</v>
      </c>
      <c r="I195" s="13">
        <v>49798</v>
      </c>
      <c r="J195" s="13">
        <v>48125</v>
      </c>
      <c r="K195" s="13">
        <v>45737</v>
      </c>
      <c r="L195" s="13">
        <v>47253</v>
      </c>
      <c r="M195" s="13">
        <v>52764</v>
      </c>
      <c r="N195" s="13">
        <v>57052</v>
      </c>
      <c r="O195" s="13">
        <v>63389</v>
      </c>
      <c r="P195" s="13">
        <v>64549</v>
      </c>
      <c r="Q195" s="13">
        <v>70819</v>
      </c>
      <c r="R195" s="13">
        <v>73056</v>
      </c>
      <c r="S195" s="13">
        <v>76973</v>
      </c>
      <c r="T195" s="13">
        <v>89017</v>
      </c>
      <c r="U195" s="13">
        <v>105676</v>
      </c>
      <c r="V195" s="27">
        <f t="shared" si="7"/>
        <v>1124928</v>
      </c>
      <c r="W195" s="28">
        <f t="shared" si="8"/>
        <v>4.8969864653006787E-4</v>
      </c>
      <c r="X195" s="9"/>
    </row>
    <row r="196" spans="1:24">
      <c r="A196" s="10" t="s">
        <v>262</v>
      </c>
      <c r="B196" s="34" t="s">
        <v>49</v>
      </c>
      <c r="C196" s="13">
        <v>0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3">
        <v>0</v>
      </c>
      <c r="Q196" s="13">
        <v>0</v>
      </c>
      <c r="R196" s="13">
        <v>0</v>
      </c>
      <c r="S196" s="13">
        <v>0</v>
      </c>
      <c r="T196" s="13">
        <v>0</v>
      </c>
      <c r="U196" s="13">
        <v>0</v>
      </c>
      <c r="V196" s="27">
        <f t="shared" si="7"/>
        <v>0</v>
      </c>
      <c r="W196" s="28">
        <f>(V196/V$417)</f>
        <v>0</v>
      </c>
      <c r="X196" s="9"/>
    </row>
    <row r="197" spans="1:24">
      <c r="A197" s="10" t="s">
        <v>263</v>
      </c>
      <c r="B197" s="34" t="s">
        <v>64</v>
      </c>
      <c r="C197" s="13">
        <v>0</v>
      </c>
      <c r="D197" s="13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3">
        <v>0</v>
      </c>
      <c r="Q197" s="13">
        <v>0</v>
      </c>
      <c r="R197" s="13">
        <v>0</v>
      </c>
      <c r="S197" s="13">
        <v>0</v>
      </c>
      <c r="T197" s="13">
        <v>0</v>
      </c>
      <c r="U197" s="13">
        <v>0</v>
      </c>
      <c r="V197" s="27">
        <f t="shared" si="7"/>
        <v>0</v>
      </c>
      <c r="W197" s="28">
        <f t="shared" ref="W197:W260" si="9">(V197/V$417)</f>
        <v>0</v>
      </c>
      <c r="X197" s="9"/>
    </row>
    <row r="198" spans="1:24">
      <c r="A198" s="10" t="s">
        <v>264</v>
      </c>
      <c r="B198" s="34" t="s">
        <v>14</v>
      </c>
      <c r="C198" s="13">
        <v>0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3">
        <v>0</v>
      </c>
      <c r="Q198" s="13">
        <v>0</v>
      </c>
      <c r="R198" s="13">
        <v>0</v>
      </c>
      <c r="S198" s="13">
        <v>0</v>
      </c>
      <c r="T198" s="13">
        <v>0</v>
      </c>
      <c r="U198" s="13">
        <v>0</v>
      </c>
      <c r="V198" s="27">
        <f t="shared" ref="V198:V261" si="10">SUM(C198:U198)</f>
        <v>0</v>
      </c>
      <c r="W198" s="28">
        <f t="shared" si="9"/>
        <v>0</v>
      </c>
      <c r="X198" s="9"/>
    </row>
    <row r="199" spans="1:24">
      <c r="A199" s="10" t="s">
        <v>265</v>
      </c>
      <c r="B199" s="34" t="s">
        <v>51</v>
      </c>
      <c r="C199" s="13">
        <v>0</v>
      </c>
      <c r="D199" s="1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3">
        <v>0</v>
      </c>
      <c r="Q199" s="13">
        <v>0</v>
      </c>
      <c r="R199" s="13">
        <v>0</v>
      </c>
      <c r="S199" s="13">
        <v>0</v>
      </c>
      <c r="T199" s="13">
        <v>0</v>
      </c>
      <c r="U199" s="13">
        <v>0</v>
      </c>
      <c r="V199" s="27">
        <f t="shared" si="10"/>
        <v>0</v>
      </c>
      <c r="W199" s="28">
        <f t="shared" si="9"/>
        <v>0</v>
      </c>
      <c r="X199" s="9"/>
    </row>
    <row r="200" spans="1:24">
      <c r="A200" s="10" t="s">
        <v>266</v>
      </c>
      <c r="B200" s="34" t="s">
        <v>54</v>
      </c>
      <c r="C200" s="13">
        <v>0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39700</v>
      </c>
      <c r="L200" s="13">
        <v>36987</v>
      </c>
      <c r="M200" s="13">
        <v>45616</v>
      </c>
      <c r="N200" s="13">
        <v>49221</v>
      </c>
      <c r="O200" s="13">
        <v>39189</v>
      </c>
      <c r="P200" s="13">
        <v>42585</v>
      </c>
      <c r="Q200" s="13">
        <v>44930</v>
      </c>
      <c r="R200" s="13">
        <v>47709</v>
      </c>
      <c r="S200" s="13">
        <v>55184</v>
      </c>
      <c r="T200" s="13">
        <v>54366</v>
      </c>
      <c r="U200" s="13">
        <v>49574</v>
      </c>
      <c r="V200" s="27">
        <f t="shared" si="10"/>
        <v>505061</v>
      </c>
      <c r="W200" s="28">
        <f t="shared" si="9"/>
        <v>2.1986090497802757E-4</v>
      </c>
      <c r="X200" s="9"/>
    </row>
    <row r="201" spans="1:24">
      <c r="A201" s="10" t="s">
        <v>267</v>
      </c>
      <c r="B201" s="34" t="s">
        <v>65</v>
      </c>
      <c r="C201" s="13">
        <v>0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3">
        <v>0</v>
      </c>
      <c r="Q201" s="13">
        <v>0</v>
      </c>
      <c r="R201" s="13">
        <v>0</v>
      </c>
      <c r="S201" s="13">
        <v>0</v>
      </c>
      <c r="T201" s="13">
        <v>0</v>
      </c>
      <c r="U201" s="13">
        <v>0</v>
      </c>
      <c r="V201" s="27">
        <f t="shared" si="10"/>
        <v>0</v>
      </c>
      <c r="W201" s="28">
        <f t="shared" si="9"/>
        <v>0</v>
      </c>
      <c r="X201" s="9"/>
    </row>
    <row r="202" spans="1:24">
      <c r="A202" s="10" t="s">
        <v>268</v>
      </c>
      <c r="B202" s="34" t="s">
        <v>60</v>
      </c>
      <c r="C202" s="13">
        <v>0</v>
      </c>
      <c r="D202" s="13">
        <v>0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3">
        <v>0</v>
      </c>
      <c r="Q202" s="13">
        <v>0</v>
      </c>
      <c r="R202" s="13">
        <v>0</v>
      </c>
      <c r="S202" s="13">
        <v>0</v>
      </c>
      <c r="T202" s="13">
        <v>0</v>
      </c>
      <c r="U202" s="13">
        <v>0</v>
      </c>
      <c r="V202" s="27">
        <f t="shared" si="10"/>
        <v>0</v>
      </c>
      <c r="W202" s="28">
        <f t="shared" si="9"/>
        <v>0</v>
      </c>
      <c r="X202" s="9"/>
    </row>
    <row r="203" spans="1:24">
      <c r="A203" s="10" t="s">
        <v>269</v>
      </c>
      <c r="B203" s="34" t="s">
        <v>51</v>
      </c>
      <c r="C203" s="13">
        <v>102056</v>
      </c>
      <c r="D203" s="13">
        <v>108800</v>
      </c>
      <c r="E203" s="13">
        <v>116381</v>
      </c>
      <c r="F203" s="13">
        <v>115326</v>
      </c>
      <c r="G203" s="13">
        <v>131600</v>
      </c>
      <c r="H203" s="13">
        <v>138113</v>
      </c>
      <c r="I203" s="13">
        <v>143612</v>
      </c>
      <c r="J203" s="13">
        <v>141636</v>
      </c>
      <c r="K203" s="13">
        <v>136912</v>
      </c>
      <c r="L203" s="13">
        <v>144093</v>
      </c>
      <c r="M203" s="13">
        <v>154332</v>
      </c>
      <c r="N203" s="13">
        <v>160029</v>
      </c>
      <c r="O203" s="13">
        <v>176467</v>
      </c>
      <c r="P203" s="13">
        <v>182935</v>
      </c>
      <c r="Q203" s="13">
        <v>186535</v>
      </c>
      <c r="R203" s="13">
        <v>188457</v>
      </c>
      <c r="S203" s="13">
        <v>187373</v>
      </c>
      <c r="T203" s="13">
        <v>239322</v>
      </c>
      <c r="U203" s="13">
        <v>262002</v>
      </c>
      <c r="V203" s="27">
        <f t="shared" si="10"/>
        <v>3015981</v>
      </c>
      <c r="W203" s="28">
        <f t="shared" si="9"/>
        <v>1.3129034157389635E-3</v>
      </c>
      <c r="X203" s="9"/>
    </row>
    <row r="204" spans="1:24">
      <c r="A204" s="10" t="s">
        <v>270</v>
      </c>
      <c r="B204" s="34" t="s">
        <v>28</v>
      </c>
      <c r="C204" s="13">
        <v>0</v>
      </c>
      <c r="D204" s="1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3">
        <v>0</v>
      </c>
      <c r="Q204" s="13">
        <v>0</v>
      </c>
      <c r="R204" s="13">
        <v>0</v>
      </c>
      <c r="S204" s="13">
        <v>0</v>
      </c>
      <c r="T204" s="13">
        <v>0</v>
      </c>
      <c r="U204" s="13">
        <v>0</v>
      </c>
      <c r="V204" s="27">
        <f t="shared" si="10"/>
        <v>0</v>
      </c>
      <c r="W204" s="28">
        <f t="shared" si="9"/>
        <v>0</v>
      </c>
      <c r="X204" s="9"/>
    </row>
    <row r="205" spans="1:24">
      <c r="A205" s="10" t="s">
        <v>271</v>
      </c>
      <c r="B205" s="34" t="s">
        <v>54</v>
      </c>
      <c r="C205" s="13">
        <v>164729</v>
      </c>
      <c r="D205" s="13">
        <v>195027</v>
      </c>
      <c r="E205" s="13">
        <v>213421</v>
      </c>
      <c r="F205" s="13">
        <v>230805</v>
      </c>
      <c r="G205" s="13">
        <v>233868</v>
      </c>
      <c r="H205" s="13">
        <v>219319</v>
      </c>
      <c r="I205" s="13">
        <v>226370</v>
      </c>
      <c r="J205" s="13">
        <v>225906</v>
      </c>
      <c r="K205" s="13">
        <v>225694</v>
      </c>
      <c r="L205" s="13">
        <v>223967</v>
      </c>
      <c r="M205" s="13">
        <v>246369</v>
      </c>
      <c r="N205" s="13">
        <v>272343</v>
      </c>
      <c r="O205" s="13">
        <v>309941</v>
      </c>
      <c r="P205" s="13">
        <v>289258</v>
      </c>
      <c r="Q205" s="13">
        <v>309992</v>
      </c>
      <c r="R205" s="13">
        <v>352586</v>
      </c>
      <c r="S205" s="13">
        <v>350140</v>
      </c>
      <c r="T205" s="13">
        <v>531798</v>
      </c>
      <c r="U205" s="13">
        <v>403955</v>
      </c>
      <c r="V205" s="27">
        <f t="shared" si="10"/>
        <v>5225488</v>
      </c>
      <c r="W205" s="28">
        <f t="shared" si="9"/>
        <v>2.2747361618335672E-3</v>
      </c>
      <c r="X205" s="9"/>
    </row>
    <row r="206" spans="1:24">
      <c r="A206" s="10" t="s">
        <v>511</v>
      </c>
      <c r="B206" s="34" t="s">
        <v>51</v>
      </c>
      <c r="C206" s="13">
        <v>775580</v>
      </c>
      <c r="D206" s="13">
        <v>1045256</v>
      </c>
      <c r="E206" s="13">
        <v>3291360</v>
      </c>
      <c r="F206" s="13">
        <v>1071221</v>
      </c>
      <c r="G206" s="13">
        <v>1128978</v>
      </c>
      <c r="H206" s="13">
        <v>825920</v>
      </c>
      <c r="I206" s="13">
        <v>879891</v>
      </c>
      <c r="J206" s="13">
        <v>868585</v>
      </c>
      <c r="K206" s="13">
        <v>845373</v>
      </c>
      <c r="L206" s="13">
        <v>889405</v>
      </c>
      <c r="M206" s="13">
        <v>955720</v>
      </c>
      <c r="N206" s="13">
        <v>1047087</v>
      </c>
      <c r="O206" s="13">
        <v>1096839</v>
      </c>
      <c r="P206" s="13">
        <v>0</v>
      </c>
      <c r="Q206" s="13">
        <v>0</v>
      </c>
      <c r="R206" s="13">
        <v>1090814</v>
      </c>
      <c r="S206" s="13">
        <v>1177427</v>
      </c>
      <c r="T206" s="13">
        <v>1172108</v>
      </c>
      <c r="U206" s="13">
        <v>1191621</v>
      </c>
      <c r="V206" s="27">
        <f t="shared" si="10"/>
        <v>19353185</v>
      </c>
      <c r="W206" s="28">
        <f t="shared" si="9"/>
        <v>8.4247422951033418E-3</v>
      </c>
      <c r="X206" s="9"/>
    </row>
    <row r="207" spans="1:24">
      <c r="A207" s="10" t="s">
        <v>272</v>
      </c>
      <c r="B207" s="34" t="s">
        <v>54</v>
      </c>
      <c r="C207" s="13">
        <v>1052041</v>
      </c>
      <c r="D207" s="13">
        <v>1155269</v>
      </c>
      <c r="E207" s="13">
        <v>1264074</v>
      </c>
      <c r="F207" s="13">
        <v>1186935</v>
      </c>
      <c r="G207" s="13">
        <v>1246506</v>
      </c>
      <c r="H207" s="13">
        <v>1172269</v>
      </c>
      <c r="I207" s="13">
        <v>1346417</v>
      </c>
      <c r="J207" s="13">
        <v>1430897</v>
      </c>
      <c r="K207" s="13">
        <v>1371962</v>
      </c>
      <c r="L207" s="13">
        <v>1449644</v>
      </c>
      <c r="M207" s="13">
        <v>1485794</v>
      </c>
      <c r="N207" s="13">
        <v>1550092</v>
      </c>
      <c r="O207" s="13">
        <v>1688038</v>
      </c>
      <c r="P207" s="13">
        <v>1713275</v>
      </c>
      <c r="Q207" s="13">
        <v>1836060</v>
      </c>
      <c r="R207" s="13">
        <v>2002255</v>
      </c>
      <c r="S207" s="13">
        <v>2088322</v>
      </c>
      <c r="T207" s="13">
        <v>2203972</v>
      </c>
      <c r="U207" s="13">
        <v>2340952</v>
      </c>
      <c r="V207" s="27">
        <f t="shared" si="10"/>
        <v>29584774</v>
      </c>
      <c r="W207" s="28">
        <f t="shared" si="9"/>
        <v>1.2878712047080295E-2</v>
      </c>
      <c r="X207" s="9"/>
    </row>
    <row r="208" spans="1:24">
      <c r="A208" s="10" t="s">
        <v>273</v>
      </c>
      <c r="B208" s="34" t="s">
        <v>51</v>
      </c>
      <c r="C208" s="13">
        <v>221578</v>
      </c>
      <c r="D208" s="13">
        <v>238045</v>
      </c>
      <c r="E208" s="13">
        <v>223800</v>
      </c>
      <c r="F208" s="13">
        <v>211891</v>
      </c>
      <c r="G208" s="13">
        <v>226604</v>
      </c>
      <c r="H208" s="13">
        <v>237519</v>
      </c>
      <c r="I208" s="13">
        <v>235481</v>
      </c>
      <c r="J208" s="13">
        <v>233395</v>
      </c>
      <c r="K208" s="13">
        <v>237434</v>
      </c>
      <c r="L208" s="13">
        <v>257553</v>
      </c>
      <c r="M208" s="13">
        <v>281265</v>
      </c>
      <c r="N208" s="13">
        <v>285828</v>
      </c>
      <c r="O208" s="13">
        <v>299884</v>
      </c>
      <c r="P208" s="13">
        <v>303752</v>
      </c>
      <c r="Q208" s="13">
        <v>317656</v>
      </c>
      <c r="R208" s="13">
        <v>323573</v>
      </c>
      <c r="S208" s="13">
        <v>323952</v>
      </c>
      <c r="T208" s="13">
        <v>349779</v>
      </c>
      <c r="U208" s="13">
        <v>382573</v>
      </c>
      <c r="V208" s="27">
        <f t="shared" si="10"/>
        <v>5191562</v>
      </c>
      <c r="W208" s="28">
        <f t="shared" si="9"/>
        <v>2.2599676466199901E-3</v>
      </c>
      <c r="X208" s="9"/>
    </row>
    <row r="209" spans="1:24">
      <c r="A209" s="10" t="s">
        <v>274</v>
      </c>
      <c r="B209" s="34" t="s">
        <v>53</v>
      </c>
      <c r="C209" s="13">
        <v>767514</v>
      </c>
      <c r="D209" s="13">
        <v>927464</v>
      </c>
      <c r="E209" s="13">
        <v>988185</v>
      </c>
      <c r="F209" s="13">
        <v>1019139</v>
      </c>
      <c r="G209" s="13">
        <v>1010095</v>
      </c>
      <c r="H209" s="13">
        <v>1036304</v>
      </c>
      <c r="I209" s="13">
        <v>1064712</v>
      </c>
      <c r="J209" s="13">
        <v>1073913</v>
      </c>
      <c r="K209" s="13">
        <v>1116353</v>
      </c>
      <c r="L209" s="13">
        <v>1142172</v>
      </c>
      <c r="M209" s="13">
        <v>1174804</v>
      </c>
      <c r="N209" s="13">
        <v>1249519</v>
      </c>
      <c r="O209" s="13">
        <v>1304630</v>
      </c>
      <c r="P209" s="13">
        <v>1317900</v>
      </c>
      <c r="Q209" s="13">
        <v>1348708</v>
      </c>
      <c r="R209" s="13">
        <v>1389615</v>
      </c>
      <c r="S209" s="13">
        <v>1415704</v>
      </c>
      <c r="T209" s="13">
        <v>1478579.8</v>
      </c>
      <c r="U209" s="13">
        <v>1523194</v>
      </c>
      <c r="V209" s="27">
        <f t="shared" si="10"/>
        <v>22348504.800000001</v>
      </c>
      <c r="W209" s="28">
        <f t="shared" si="9"/>
        <v>9.7286515692833007E-3</v>
      </c>
      <c r="X209" s="9"/>
    </row>
    <row r="210" spans="1:24">
      <c r="A210" s="10" t="s">
        <v>275</v>
      </c>
      <c r="B210" s="34" t="s">
        <v>8</v>
      </c>
      <c r="C210" s="13">
        <v>291075</v>
      </c>
      <c r="D210" s="13">
        <v>395526</v>
      </c>
      <c r="E210" s="13">
        <v>323963</v>
      </c>
      <c r="F210" s="13">
        <v>360827</v>
      </c>
      <c r="G210" s="13">
        <v>382848</v>
      </c>
      <c r="H210" s="13">
        <v>407319</v>
      </c>
      <c r="I210" s="13">
        <v>413022</v>
      </c>
      <c r="J210" s="13">
        <v>435692</v>
      </c>
      <c r="K210" s="13">
        <v>479097</v>
      </c>
      <c r="L210" s="13">
        <v>450456</v>
      </c>
      <c r="M210" s="13">
        <v>507843</v>
      </c>
      <c r="N210" s="13">
        <v>479637</v>
      </c>
      <c r="O210" s="13">
        <v>499757</v>
      </c>
      <c r="P210" s="13">
        <v>509994</v>
      </c>
      <c r="Q210" s="13">
        <v>523782</v>
      </c>
      <c r="R210" s="13">
        <v>534044</v>
      </c>
      <c r="S210" s="13">
        <v>551654</v>
      </c>
      <c r="T210" s="13">
        <v>525019.69999999995</v>
      </c>
      <c r="U210" s="13">
        <v>696749</v>
      </c>
      <c r="V210" s="27">
        <f t="shared" si="10"/>
        <v>8768304.6999999993</v>
      </c>
      <c r="W210" s="28">
        <f t="shared" si="9"/>
        <v>3.816979347970032E-3</v>
      </c>
      <c r="X210" s="9"/>
    </row>
    <row r="211" spans="1:24">
      <c r="A211" s="10" t="s">
        <v>276</v>
      </c>
      <c r="B211" s="34" t="s">
        <v>8</v>
      </c>
      <c r="C211" s="13">
        <v>225673</v>
      </c>
      <c r="D211" s="13">
        <v>225839</v>
      </c>
      <c r="E211" s="13">
        <v>219709</v>
      </c>
      <c r="F211" s="13">
        <v>228955</v>
      </c>
      <c r="G211" s="13">
        <v>257771</v>
      </c>
      <c r="H211" s="13">
        <v>298440</v>
      </c>
      <c r="I211" s="13">
        <v>275183</v>
      </c>
      <c r="J211" s="13">
        <v>262264</v>
      </c>
      <c r="K211" s="13">
        <v>146747</v>
      </c>
      <c r="L211" s="13">
        <v>118413</v>
      </c>
      <c r="M211" s="13">
        <v>0</v>
      </c>
      <c r="N211" s="13">
        <v>146407</v>
      </c>
      <c r="O211" s="13">
        <v>170538</v>
      </c>
      <c r="P211" s="13">
        <v>169318</v>
      </c>
      <c r="Q211" s="13">
        <v>175106</v>
      </c>
      <c r="R211" s="13">
        <v>167113</v>
      </c>
      <c r="S211" s="13">
        <v>164899</v>
      </c>
      <c r="T211" s="13">
        <v>181286</v>
      </c>
      <c r="U211" s="13">
        <v>191108</v>
      </c>
      <c r="V211" s="27">
        <f t="shared" si="10"/>
        <v>3624769</v>
      </c>
      <c r="W211" s="28">
        <f t="shared" si="9"/>
        <v>1.5779182963568759E-3</v>
      </c>
      <c r="X211" s="9"/>
    </row>
    <row r="212" spans="1:24">
      <c r="A212" s="10" t="s">
        <v>277</v>
      </c>
      <c r="B212" s="34" t="s">
        <v>8</v>
      </c>
      <c r="C212" s="13">
        <v>0</v>
      </c>
      <c r="D212" s="13">
        <v>0</v>
      </c>
      <c r="E212" s="13">
        <v>1237111</v>
      </c>
      <c r="F212" s="13">
        <v>1143734</v>
      </c>
      <c r="G212" s="13">
        <v>1387679</v>
      </c>
      <c r="H212" s="13">
        <v>1524799</v>
      </c>
      <c r="I212" s="13">
        <v>1612320</v>
      </c>
      <c r="J212" s="13">
        <v>1596040</v>
      </c>
      <c r="K212" s="13">
        <v>1670751</v>
      </c>
      <c r="L212" s="13">
        <v>1687365</v>
      </c>
      <c r="M212" s="13">
        <v>1774127</v>
      </c>
      <c r="N212" s="13">
        <v>2094999</v>
      </c>
      <c r="O212" s="13">
        <v>2127427</v>
      </c>
      <c r="P212" s="13">
        <v>2251926</v>
      </c>
      <c r="Q212" s="13">
        <v>2300465</v>
      </c>
      <c r="R212" s="13">
        <v>2387943</v>
      </c>
      <c r="S212" s="13">
        <v>2346953</v>
      </c>
      <c r="T212" s="13">
        <v>2469517</v>
      </c>
      <c r="U212" s="13">
        <v>2523917</v>
      </c>
      <c r="V212" s="27">
        <f t="shared" si="10"/>
        <v>32137073</v>
      </c>
      <c r="W212" s="28">
        <f t="shared" si="9"/>
        <v>1.3989767479819141E-2</v>
      </c>
      <c r="X212" s="9"/>
    </row>
    <row r="213" spans="1:24">
      <c r="A213" s="10" t="s">
        <v>278</v>
      </c>
      <c r="B213" s="34" t="s">
        <v>47</v>
      </c>
      <c r="C213" s="13">
        <v>0</v>
      </c>
      <c r="D213" s="13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3">
        <v>0</v>
      </c>
      <c r="Q213" s="13">
        <v>0</v>
      </c>
      <c r="R213" s="13">
        <v>0</v>
      </c>
      <c r="S213" s="13">
        <v>0</v>
      </c>
      <c r="T213" s="13">
        <v>0</v>
      </c>
      <c r="U213" s="13">
        <v>0</v>
      </c>
      <c r="V213" s="27">
        <f t="shared" si="10"/>
        <v>0</v>
      </c>
      <c r="W213" s="28">
        <f t="shared" si="9"/>
        <v>0</v>
      </c>
      <c r="X213" s="9"/>
    </row>
    <row r="214" spans="1:24">
      <c r="A214" s="10" t="s">
        <v>279</v>
      </c>
      <c r="B214" s="34" t="s">
        <v>6</v>
      </c>
      <c r="C214" s="13">
        <v>0</v>
      </c>
      <c r="D214" s="13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3">
        <v>0</v>
      </c>
      <c r="Q214" s="13">
        <v>0</v>
      </c>
      <c r="R214" s="13">
        <v>0</v>
      </c>
      <c r="S214" s="13">
        <v>0</v>
      </c>
      <c r="T214" s="13">
        <v>0</v>
      </c>
      <c r="U214" s="13">
        <v>0</v>
      </c>
      <c r="V214" s="27">
        <f t="shared" si="10"/>
        <v>0</v>
      </c>
      <c r="W214" s="28">
        <f t="shared" si="9"/>
        <v>0</v>
      </c>
      <c r="X214" s="9"/>
    </row>
    <row r="215" spans="1:24">
      <c r="A215" s="10" t="s">
        <v>280</v>
      </c>
      <c r="B215" s="34" t="s">
        <v>45</v>
      </c>
      <c r="C215" s="13">
        <v>0</v>
      </c>
      <c r="D215" s="13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3">
        <v>0</v>
      </c>
      <c r="Q215" s="13">
        <v>0</v>
      </c>
      <c r="R215" s="13">
        <v>0</v>
      </c>
      <c r="S215" s="13">
        <v>0</v>
      </c>
      <c r="T215" s="13">
        <v>0</v>
      </c>
      <c r="U215" s="13">
        <v>0</v>
      </c>
      <c r="V215" s="27">
        <f t="shared" si="10"/>
        <v>0</v>
      </c>
      <c r="W215" s="28">
        <f t="shared" si="9"/>
        <v>0</v>
      </c>
      <c r="X215" s="9"/>
    </row>
    <row r="216" spans="1:24">
      <c r="A216" s="10" t="s">
        <v>281</v>
      </c>
      <c r="B216" s="34" t="s">
        <v>8</v>
      </c>
      <c r="C216" s="13">
        <v>0</v>
      </c>
      <c r="D216" s="1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3">
        <v>0</v>
      </c>
      <c r="Q216" s="13">
        <v>0</v>
      </c>
      <c r="R216" s="13">
        <v>0</v>
      </c>
      <c r="S216" s="13">
        <v>0</v>
      </c>
      <c r="T216" s="13">
        <v>0</v>
      </c>
      <c r="U216" s="13">
        <v>0</v>
      </c>
      <c r="V216" s="27">
        <f t="shared" si="10"/>
        <v>0</v>
      </c>
      <c r="W216" s="28">
        <f t="shared" si="9"/>
        <v>0</v>
      </c>
      <c r="X216" s="9"/>
    </row>
    <row r="217" spans="1:24">
      <c r="A217" s="10" t="s">
        <v>36</v>
      </c>
      <c r="B217" s="34" t="s">
        <v>40</v>
      </c>
      <c r="C217" s="13">
        <v>0</v>
      </c>
      <c r="D217" s="13">
        <v>4776</v>
      </c>
      <c r="E217" s="13">
        <v>5692</v>
      </c>
      <c r="F217" s="13">
        <v>5631</v>
      </c>
      <c r="G217" s="13">
        <v>5268</v>
      </c>
      <c r="H217" s="13">
        <v>5502</v>
      </c>
      <c r="I217" s="13">
        <v>5975</v>
      </c>
      <c r="J217" s="13">
        <v>9708</v>
      </c>
      <c r="K217" s="13">
        <v>10991</v>
      </c>
      <c r="L217" s="13">
        <v>11725</v>
      </c>
      <c r="M217" s="13">
        <v>11416</v>
      </c>
      <c r="N217" s="13">
        <v>12918</v>
      </c>
      <c r="O217" s="13">
        <v>12498</v>
      </c>
      <c r="P217" s="13">
        <v>16257</v>
      </c>
      <c r="Q217" s="13">
        <v>12500</v>
      </c>
      <c r="R217" s="13">
        <v>12432</v>
      </c>
      <c r="S217" s="13">
        <v>12605</v>
      </c>
      <c r="T217" s="13">
        <v>0</v>
      </c>
      <c r="U217" s="13">
        <v>15205</v>
      </c>
      <c r="V217" s="27">
        <f t="shared" si="10"/>
        <v>171099</v>
      </c>
      <c r="W217" s="28">
        <f t="shared" si="9"/>
        <v>7.4482054604959683E-5</v>
      </c>
      <c r="X217" s="9"/>
    </row>
    <row r="218" spans="1:24">
      <c r="A218" s="10" t="s">
        <v>282</v>
      </c>
      <c r="B218" s="34" t="s">
        <v>35</v>
      </c>
      <c r="C218" s="13">
        <v>0</v>
      </c>
      <c r="D218" s="13">
        <v>295485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342826</v>
      </c>
      <c r="K218" s="13">
        <v>303512</v>
      </c>
      <c r="L218" s="13">
        <v>300554</v>
      </c>
      <c r="M218" s="13">
        <v>305718</v>
      </c>
      <c r="N218" s="13">
        <v>322686</v>
      </c>
      <c r="O218" s="13">
        <v>343949</v>
      </c>
      <c r="P218" s="13">
        <v>339751</v>
      </c>
      <c r="Q218" s="13">
        <v>377969</v>
      </c>
      <c r="R218" s="13">
        <v>392074</v>
      </c>
      <c r="S218" s="13">
        <v>391663</v>
      </c>
      <c r="T218" s="13">
        <v>421933</v>
      </c>
      <c r="U218" s="13">
        <v>473410</v>
      </c>
      <c r="V218" s="27">
        <f t="shared" si="10"/>
        <v>4611530</v>
      </c>
      <c r="W218" s="28">
        <f t="shared" si="9"/>
        <v>2.0074706998428377E-3</v>
      </c>
      <c r="X218" s="9"/>
    </row>
    <row r="219" spans="1:24">
      <c r="A219" s="10" t="s">
        <v>283</v>
      </c>
      <c r="B219" s="34" t="s">
        <v>8</v>
      </c>
      <c r="C219" s="13">
        <v>376782</v>
      </c>
      <c r="D219" s="13">
        <v>349299</v>
      </c>
      <c r="E219" s="13">
        <v>321137</v>
      </c>
      <c r="F219" s="13">
        <v>323138</v>
      </c>
      <c r="G219" s="13">
        <v>423246</v>
      </c>
      <c r="H219" s="13">
        <v>415687</v>
      </c>
      <c r="I219" s="13">
        <v>477545</v>
      </c>
      <c r="J219" s="13">
        <v>457005</v>
      </c>
      <c r="K219" s="13">
        <v>460268</v>
      </c>
      <c r="L219" s="13">
        <v>474489</v>
      </c>
      <c r="M219" s="13">
        <v>517254</v>
      </c>
      <c r="N219" s="13">
        <v>492886</v>
      </c>
      <c r="O219" s="13">
        <v>533008</v>
      </c>
      <c r="P219" s="13">
        <v>551744</v>
      </c>
      <c r="Q219" s="13">
        <v>596913</v>
      </c>
      <c r="R219" s="13">
        <v>548842</v>
      </c>
      <c r="S219" s="13">
        <v>561548</v>
      </c>
      <c r="T219" s="13">
        <v>571621</v>
      </c>
      <c r="U219" s="13">
        <v>580339</v>
      </c>
      <c r="V219" s="27">
        <f t="shared" si="10"/>
        <v>9032751</v>
      </c>
      <c r="W219" s="28">
        <f t="shared" si="9"/>
        <v>3.9320969334420662E-3</v>
      </c>
      <c r="X219" s="9"/>
    </row>
    <row r="220" spans="1:24">
      <c r="A220" s="10" t="s">
        <v>284</v>
      </c>
      <c r="B220" s="34" t="s">
        <v>62</v>
      </c>
      <c r="C220" s="13">
        <v>208576</v>
      </c>
      <c r="D220" s="13">
        <v>237607</v>
      </c>
      <c r="E220" s="13">
        <v>202435</v>
      </c>
      <c r="F220" s="13">
        <v>217051</v>
      </c>
      <c r="G220" s="13">
        <v>206773</v>
      </c>
      <c r="H220" s="13">
        <v>200855</v>
      </c>
      <c r="I220" s="13">
        <v>221126</v>
      </c>
      <c r="J220" s="13">
        <v>183427</v>
      </c>
      <c r="K220" s="13">
        <v>183098</v>
      </c>
      <c r="L220" s="13">
        <v>188820</v>
      </c>
      <c r="M220" s="13">
        <v>178566</v>
      </c>
      <c r="N220" s="13">
        <v>163929</v>
      </c>
      <c r="O220" s="13">
        <v>194791</v>
      </c>
      <c r="P220" s="13">
        <v>209618</v>
      </c>
      <c r="Q220" s="13">
        <v>223877</v>
      </c>
      <c r="R220" s="13">
        <v>213861</v>
      </c>
      <c r="S220" s="13">
        <v>226393</v>
      </c>
      <c r="T220" s="13">
        <v>255508</v>
      </c>
      <c r="U220" s="13">
        <v>250154</v>
      </c>
      <c r="V220" s="27">
        <f t="shared" si="10"/>
        <v>3966465</v>
      </c>
      <c r="W220" s="28">
        <f t="shared" si="9"/>
        <v>1.7266638771627034E-3</v>
      </c>
      <c r="X220" s="9"/>
    </row>
    <row r="221" spans="1:24">
      <c r="A221" s="10" t="s">
        <v>285</v>
      </c>
      <c r="B221" s="34" t="s">
        <v>478</v>
      </c>
      <c r="C221" s="13">
        <v>0</v>
      </c>
      <c r="D221" s="13">
        <v>0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3">
        <v>0</v>
      </c>
      <c r="Q221" s="13">
        <v>0</v>
      </c>
      <c r="R221" s="13">
        <v>0</v>
      </c>
      <c r="S221" s="13">
        <v>0</v>
      </c>
      <c r="T221" s="13">
        <v>0</v>
      </c>
      <c r="U221" s="13">
        <v>0</v>
      </c>
      <c r="V221" s="27">
        <f t="shared" si="10"/>
        <v>0</v>
      </c>
      <c r="W221" s="28">
        <f t="shared" si="9"/>
        <v>0</v>
      </c>
      <c r="X221" s="9"/>
    </row>
    <row r="222" spans="1:24">
      <c r="A222" s="10" t="s">
        <v>286</v>
      </c>
      <c r="B222" s="34" t="s">
        <v>60</v>
      </c>
      <c r="C222" s="13">
        <v>117125</v>
      </c>
      <c r="D222" s="13">
        <v>129327</v>
      </c>
      <c r="E222" s="13">
        <v>133733</v>
      </c>
      <c r="F222" s="13">
        <v>128548</v>
      </c>
      <c r="G222" s="13">
        <v>142560</v>
      </c>
      <c r="H222" s="13">
        <v>137927</v>
      </c>
      <c r="I222" s="13">
        <v>156474</v>
      </c>
      <c r="J222" s="13">
        <v>163317</v>
      </c>
      <c r="K222" s="13">
        <v>147838</v>
      </c>
      <c r="L222" s="13">
        <v>151037</v>
      </c>
      <c r="M222" s="13">
        <v>154855</v>
      </c>
      <c r="N222" s="13">
        <v>176254</v>
      </c>
      <c r="O222" s="13">
        <v>211738</v>
      </c>
      <c r="P222" s="13">
        <v>230451</v>
      </c>
      <c r="Q222" s="13">
        <v>254408</v>
      </c>
      <c r="R222" s="13">
        <v>280356</v>
      </c>
      <c r="S222" s="13">
        <v>284804</v>
      </c>
      <c r="T222" s="13">
        <v>294768</v>
      </c>
      <c r="U222" s="13">
        <v>360669</v>
      </c>
      <c r="V222" s="27">
        <f t="shared" si="10"/>
        <v>3656189</v>
      </c>
      <c r="W222" s="28">
        <f t="shared" si="9"/>
        <v>1.5915959108121784E-3</v>
      </c>
      <c r="X222" s="9"/>
    </row>
    <row r="223" spans="1:24">
      <c r="A223" s="10" t="s">
        <v>287</v>
      </c>
      <c r="B223" s="34" t="s">
        <v>51</v>
      </c>
      <c r="C223" s="13">
        <v>0</v>
      </c>
      <c r="D223" s="1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3">
        <v>0</v>
      </c>
      <c r="Q223" s="13">
        <v>0</v>
      </c>
      <c r="R223" s="13">
        <v>0</v>
      </c>
      <c r="S223" s="13">
        <v>0</v>
      </c>
      <c r="T223" s="13">
        <v>0</v>
      </c>
      <c r="U223" s="13">
        <v>0</v>
      </c>
      <c r="V223" s="27">
        <f t="shared" si="10"/>
        <v>0</v>
      </c>
      <c r="W223" s="28">
        <f t="shared" si="9"/>
        <v>0</v>
      </c>
      <c r="X223" s="9"/>
    </row>
    <row r="224" spans="1:24">
      <c r="A224" s="10" t="s">
        <v>288</v>
      </c>
      <c r="B224" s="34" t="s">
        <v>5</v>
      </c>
      <c r="C224" s="13">
        <v>0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3">
        <v>0</v>
      </c>
      <c r="Q224" s="13">
        <v>0</v>
      </c>
      <c r="R224" s="13">
        <v>0</v>
      </c>
      <c r="S224" s="13">
        <v>0</v>
      </c>
      <c r="T224" s="13">
        <v>0</v>
      </c>
      <c r="U224" s="13">
        <v>0</v>
      </c>
      <c r="V224" s="27">
        <f t="shared" si="10"/>
        <v>0</v>
      </c>
      <c r="W224" s="28">
        <f t="shared" si="9"/>
        <v>0</v>
      </c>
      <c r="X224" s="9"/>
    </row>
    <row r="225" spans="1:24">
      <c r="A225" s="10" t="s">
        <v>289</v>
      </c>
      <c r="B225" s="34" t="s">
        <v>4</v>
      </c>
      <c r="C225" s="13">
        <v>0</v>
      </c>
      <c r="D225" s="13">
        <v>58560</v>
      </c>
      <c r="E225" s="13">
        <v>60394</v>
      </c>
      <c r="F225" s="13">
        <v>59964</v>
      </c>
      <c r="G225" s="13">
        <v>60384</v>
      </c>
      <c r="H225" s="13">
        <v>69403</v>
      </c>
      <c r="I225" s="13">
        <v>66618</v>
      </c>
      <c r="J225" s="13">
        <v>60431</v>
      </c>
      <c r="K225" s="13">
        <v>58780</v>
      </c>
      <c r="L225" s="13">
        <v>22691</v>
      </c>
      <c r="M225" s="13">
        <v>61374</v>
      </c>
      <c r="N225" s="13">
        <v>63023</v>
      </c>
      <c r="O225" s="13">
        <v>63823</v>
      </c>
      <c r="P225" s="13">
        <v>71090</v>
      </c>
      <c r="Q225" s="13">
        <v>73294</v>
      </c>
      <c r="R225" s="13">
        <v>76401</v>
      </c>
      <c r="S225" s="13">
        <v>78891</v>
      </c>
      <c r="T225" s="13">
        <v>86250</v>
      </c>
      <c r="U225" s="13">
        <v>94617</v>
      </c>
      <c r="V225" s="27">
        <f t="shared" si="10"/>
        <v>1185988</v>
      </c>
      <c r="W225" s="28">
        <f t="shared" si="9"/>
        <v>5.1627901376879418E-4</v>
      </c>
      <c r="X225" s="9"/>
    </row>
    <row r="226" spans="1:24">
      <c r="A226" s="10" t="s">
        <v>290</v>
      </c>
      <c r="B226" s="34" t="s">
        <v>53</v>
      </c>
      <c r="C226" s="13">
        <v>73070</v>
      </c>
      <c r="D226" s="13">
        <v>79056</v>
      </c>
      <c r="E226" s="13">
        <v>84279</v>
      </c>
      <c r="F226" s="13">
        <v>86004</v>
      </c>
      <c r="G226" s="13">
        <v>89015</v>
      </c>
      <c r="H226" s="13">
        <v>96015</v>
      </c>
      <c r="I226" s="13">
        <v>96803</v>
      </c>
      <c r="J226" s="13">
        <v>101976</v>
      </c>
      <c r="K226" s="13">
        <v>84985</v>
      </c>
      <c r="L226" s="13">
        <v>142008</v>
      </c>
      <c r="M226" s="13">
        <v>102137</v>
      </c>
      <c r="N226" s="13">
        <v>109428</v>
      </c>
      <c r="O226" s="13">
        <v>118482</v>
      </c>
      <c r="P226" s="13">
        <v>115530</v>
      </c>
      <c r="Q226" s="13">
        <v>115280</v>
      </c>
      <c r="R226" s="13">
        <v>115722</v>
      </c>
      <c r="S226" s="13">
        <v>120815</v>
      </c>
      <c r="T226" s="13">
        <v>129060.47</v>
      </c>
      <c r="U226" s="13">
        <v>130546</v>
      </c>
      <c r="V226" s="27">
        <f t="shared" si="10"/>
        <v>1990211.47</v>
      </c>
      <c r="W226" s="28">
        <f t="shared" si="9"/>
        <v>8.6636999271741551E-4</v>
      </c>
      <c r="X226" s="9"/>
    </row>
    <row r="227" spans="1:24">
      <c r="A227" s="10" t="s">
        <v>40</v>
      </c>
      <c r="B227" s="34" t="s">
        <v>40</v>
      </c>
      <c r="C227" s="13">
        <v>23529</v>
      </c>
      <c r="D227" s="13">
        <v>23516</v>
      </c>
      <c r="E227" s="13">
        <v>24076</v>
      </c>
      <c r="F227" s="13">
        <v>24195</v>
      </c>
      <c r="G227" s="13">
        <v>50447</v>
      </c>
      <c r="H227" s="13">
        <v>51836</v>
      </c>
      <c r="I227" s="13">
        <v>64339</v>
      </c>
      <c r="J227" s="13">
        <v>57377</v>
      </c>
      <c r="K227" s="13">
        <v>63493</v>
      </c>
      <c r="L227" s="13">
        <v>267044</v>
      </c>
      <c r="M227" s="13">
        <v>73880</v>
      </c>
      <c r="N227" s="13">
        <v>73021</v>
      </c>
      <c r="O227" s="13">
        <v>74139</v>
      </c>
      <c r="P227" s="13">
        <v>0</v>
      </c>
      <c r="Q227" s="13">
        <v>0</v>
      </c>
      <c r="R227" s="13">
        <v>0</v>
      </c>
      <c r="S227" s="13">
        <v>91226</v>
      </c>
      <c r="T227" s="13">
        <v>0</v>
      </c>
      <c r="U227" s="13">
        <v>0</v>
      </c>
      <c r="V227" s="27">
        <f t="shared" si="10"/>
        <v>962118</v>
      </c>
      <c r="W227" s="28">
        <f t="shared" si="9"/>
        <v>4.1882492248589761E-4</v>
      </c>
      <c r="X227" s="9"/>
    </row>
    <row r="228" spans="1:24">
      <c r="A228" s="10" t="s">
        <v>291</v>
      </c>
      <c r="B228" s="34" t="s">
        <v>49</v>
      </c>
      <c r="C228" s="13">
        <v>0</v>
      </c>
      <c r="D228" s="13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3">
        <v>0</v>
      </c>
      <c r="Q228" s="13">
        <v>0</v>
      </c>
      <c r="R228" s="13">
        <v>0</v>
      </c>
      <c r="S228" s="13">
        <v>0</v>
      </c>
      <c r="T228" s="13">
        <v>0</v>
      </c>
      <c r="U228" s="13">
        <v>0</v>
      </c>
      <c r="V228" s="27">
        <f t="shared" si="10"/>
        <v>0</v>
      </c>
      <c r="W228" s="28">
        <f t="shared" si="9"/>
        <v>0</v>
      </c>
      <c r="X228" s="9"/>
    </row>
    <row r="229" spans="1:24">
      <c r="A229" s="10" t="s">
        <v>292</v>
      </c>
      <c r="B229" s="34" t="s">
        <v>7</v>
      </c>
      <c r="C229" s="13">
        <v>0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3">
        <v>0</v>
      </c>
      <c r="Q229" s="13">
        <v>0</v>
      </c>
      <c r="R229" s="13">
        <v>0</v>
      </c>
      <c r="S229" s="13">
        <v>0</v>
      </c>
      <c r="T229" s="13">
        <v>0</v>
      </c>
      <c r="U229" s="13">
        <v>0</v>
      </c>
      <c r="V229" s="27">
        <f t="shared" si="10"/>
        <v>0</v>
      </c>
      <c r="W229" s="28">
        <f t="shared" si="9"/>
        <v>0</v>
      </c>
      <c r="X229" s="9"/>
    </row>
    <row r="230" spans="1:24">
      <c r="A230" s="10" t="s">
        <v>293</v>
      </c>
      <c r="B230" s="34" t="s">
        <v>32</v>
      </c>
      <c r="C230" s="13">
        <v>0</v>
      </c>
      <c r="D230" s="13">
        <v>0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3">
        <v>0</v>
      </c>
      <c r="Q230" s="13">
        <v>0</v>
      </c>
      <c r="R230" s="13">
        <v>0</v>
      </c>
      <c r="S230" s="13">
        <v>0</v>
      </c>
      <c r="T230" s="13">
        <v>0</v>
      </c>
      <c r="U230" s="13">
        <v>0</v>
      </c>
      <c r="V230" s="27">
        <f t="shared" si="10"/>
        <v>0</v>
      </c>
      <c r="W230" s="28">
        <f t="shared" si="9"/>
        <v>0</v>
      </c>
      <c r="X230" s="9"/>
    </row>
    <row r="231" spans="1:24">
      <c r="A231" s="10" t="s">
        <v>294</v>
      </c>
      <c r="B231" s="34" t="s">
        <v>51</v>
      </c>
      <c r="C231" s="13">
        <v>0</v>
      </c>
      <c r="D231" s="13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3">
        <v>0</v>
      </c>
      <c r="Q231" s="13">
        <v>0</v>
      </c>
      <c r="R231" s="13">
        <v>0</v>
      </c>
      <c r="S231" s="13">
        <v>0</v>
      </c>
      <c r="T231" s="13">
        <v>0</v>
      </c>
      <c r="U231" s="13">
        <v>0</v>
      </c>
      <c r="V231" s="27">
        <f t="shared" si="10"/>
        <v>0</v>
      </c>
      <c r="W231" s="28">
        <f t="shared" si="9"/>
        <v>0</v>
      </c>
      <c r="X231" s="9"/>
    </row>
    <row r="232" spans="1:24">
      <c r="A232" s="10" t="s">
        <v>295</v>
      </c>
      <c r="B232" s="34" t="s">
        <v>51</v>
      </c>
      <c r="C232" s="13">
        <v>0</v>
      </c>
      <c r="D232" s="13">
        <v>0</v>
      </c>
      <c r="E232" s="13">
        <v>0</v>
      </c>
      <c r="F232" s="13">
        <v>0</v>
      </c>
      <c r="G232" s="13">
        <v>0</v>
      </c>
      <c r="H232" s="13">
        <v>28170</v>
      </c>
      <c r="I232" s="13">
        <v>24577</v>
      </c>
      <c r="J232" s="13">
        <v>26056</v>
      </c>
      <c r="K232" s="13">
        <v>26785</v>
      </c>
      <c r="L232" s="13">
        <v>29102</v>
      </c>
      <c r="M232" s="13">
        <v>29996</v>
      </c>
      <c r="N232" s="13">
        <v>29748</v>
      </c>
      <c r="O232" s="13">
        <v>30233</v>
      </c>
      <c r="P232" s="13">
        <v>29780</v>
      </c>
      <c r="Q232" s="13">
        <v>31286</v>
      </c>
      <c r="R232" s="13">
        <v>32155</v>
      </c>
      <c r="S232" s="13">
        <v>33546</v>
      </c>
      <c r="T232" s="13">
        <v>35605</v>
      </c>
      <c r="U232" s="13">
        <v>37223</v>
      </c>
      <c r="V232" s="27">
        <f t="shared" si="10"/>
        <v>424262</v>
      </c>
      <c r="W232" s="28">
        <f t="shared" si="9"/>
        <v>1.846878441768181E-4</v>
      </c>
      <c r="X232" s="9"/>
    </row>
    <row r="233" spans="1:24">
      <c r="A233" s="10" t="s">
        <v>296</v>
      </c>
      <c r="B233" s="34" t="s">
        <v>45</v>
      </c>
      <c r="C233" s="13">
        <v>0</v>
      </c>
      <c r="D233" s="13">
        <v>0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3">
        <v>0</v>
      </c>
      <c r="Q233" s="13">
        <v>0</v>
      </c>
      <c r="R233" s="13">
        <v>0</v>
      </c>
      <c r="S233" s="13">
        <v>0</v>
      </c>
      <c r="T233" s="13">
        <v>0</v>
      </c>
      <c r="U233" s="13">
        <v>0</v>
      </c>
      <c r="V233" s="27">
        <f t="shared" si="10"/>
        <v>0</v>
      </c>
      <c r="W233" s="28">
        <f t="shared" si="9"/>
        <v>0</v>
      </c>
      <c r="X233" s="9"/>
    </row>
    <row r="234" spans="1:24">
      <c r="A234" s="10" t="s">
        <v>297</v>
      </c>
      <c r="B234" s="34" t="s">
        <v>13</v>
      </c>
      <c r="C234" s="13">
        <v>0</v>
      </c>
      <c r="D234" s="13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3">
        <v>0</v>
      </c>
      <c r="Q234" s="13">
        <v>0</v>
      </c>
      <c r="R234" s="13">
        <v>0</v>
      </c>
      <c r="S234" s="13">
        <v>0</v>
      </c>
      <c r="T234" s="13">
        <v>0</v>
      </c>
      <c r="U234" s="13">
        <v>0</v>
      </c>
      <c r="V234" s="27">
        <f t="shared" si="10"/>
        <v>0</v>
      </c>
      <c r="W234" s="28">
        <f t="shared" si="9"/>
        <v>0</v>
      </c>
      <c r="X234" s="9"/>
    </row>
    <row r="235" spans="1:24">
      <c r="A235" s="10" t="s">
        <v>298</v>
      </c>
      <c r="B235" s="34" t="s">
        <v>8</v>
      </c>
      <c r="C235" s="13">
        <v>825090</v>
      </c>
      <c r="D235" s="13">
        <v>846358</v>
      </c>
      <c r="E235" s="13">
        <v>808049</v>
      </c>
      <c r="F235" s="13">
        <v>712573</v>
      </c>
      <c r="G235" s="13">
        <v>862044</v>
      </c>
      <c r="H235" s="13">
        <v>917813</v>
      </c>
      <c r="I235" s="13">
        <v>976513</v>
      </c>
      <c r="J235" s="13">
        <v>994300</v>
      </c>
      <c r="K235" s="13">
        <v>1000807</v>
      </c>
      <c r="L235" s="13">
        <v>1011190</v>
      </c>
      <c r="M235" s="13">
        <v>1047761</v>
      </c>
      <c r="N235" s="13">
        <v>1004018</v>
      </c>
      <c r="O235" s="13">
        <v>1038932</v>
      </c>
      <c r="P235" s="13">
        <v>1041155</v>
      </c>
      <c r="Q235" s="13">
        <v>1093433</v>
      </c>
      <c r="R235" s="13">
        <v>1106093</v>
      </c>
      <c r="S235" s="13">
        <v>1104523</v>
      </c>
      <c r="T235" s="13">
        <v>1096204</v>
      </c>
      <c r="U235" s="13">
        <v>1095176</v>
      </c>
      <c r="V235" s="27">
        <f t="shared" si="10"/>
        <v>18582032</v>
      </c>
      <c r="W235" s="28">
        <f t="shared" si="9"/>
        <v>8.0890474058592284E-3</v>
      </c>
      <c r="X235" s="9"/>
    </row>
    <row r="236" spans="1:24">
      <c r="A236" s="10" t="s">
        <v>299</v>
      </c>
      <c r="B236" s="34" t="s">
        <v>32</v>
      </c>
      <c r="C236" s="13">
        <v>279500</v>
      </c>
      <c r="D236" s="13">
        <v>279600</v>
      </c>
      <c r="E236" s="13">
        <v>205500</v>
      </c>
      <c r="F236" s="13">
        <v>201756</v>
      </c>
      <c r="G236" s="13">
        <v>186213</v>
      </c>
      <c r="H236" s="13">
        <v>233263</v>
      </c>
      <c r="I236" s="13">
        <v>247662</v>
      </c>
      <c r="J236" s="13">
        <v>224466</v>
      </c>
      <c r="K236" s="13">
        <v>197255</v>
      </c>
      <c r="L236" s="13">
        <v>202286</v>
      </c>
      <c r="M236" s="13">
        <v>190767</v>
      </c>
      <c r="N236" s="13">
        <v>175301</v>
      </c>
      <c r="O236" s="13">
        <v>177383</v>
      </c>
      <c r="P236" s="13">
        <v>184720</v>
      </c>
      <c r="Q236" s="13">
        <v>172788</v>
      </c>
      <c r="R236" s="13">
        <v>171731</v>
      </c>
      <c r="S236" s="13">
        <v>182216</v>
      </c>
      <c r="T236" s="13">
        <v>201790</v>
      </c>
      <c r="U236" s="13">
        <v>218838</v>
      </c>
      <c r="V236" s="27">
        <f t="shared" si="10"/>
        <v>3933035</v>
      </c>
      <c r="W236" s="28">
        <f t="shared" si="9"/>
        <v>1.7121112784599418E-3</v>
      </c>
      <c r="X236" s="9"/>
    </row>
    <row r="237" spans="1:24">
      <c r="A237" s="10" t="s">
        <v>300</v>
      </c>
      <c r="B237" s="34" t="s">
        <v>479</v>
      </c>
      <c r="C237" s="13">
        <v>0</v>
      </c>
      <c r="D237" s="1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3">
        <v>0</v>
      </c>
      <c r="Q237" s="13">
        <v>0</v>
      </c>
      <c r="R237" s="13">
        <v>0</v>
      </c>
      <c r="S237" s="13">
        <v>0</v>
      </c>
      <c r="T237" s="13">
        <v>0</v>
      </c>
      <c r="U237" s="13">
        <v>0</v>
      </c>
      <c r="V237" s="27">
        <f t="shared" si="10"/>
        <v>0</v>
      </c>
      <c r="W237" s="28">
        <f t="shared" si="9"/>
        <v>0</v>
      </c>
      <c r="X237" s="9"/>
    </row>
    <row r="238" spans="1:24">
      <c r="A238" s="10" t="s">
        <v>301</v>
      </c>
      <c r="B238" s="34" t="s">
        <v>47</v>
      </c>
      <c r="C238" s="13">
        <v>39767</v>
      </c>
      <c r="D238" s="13">
        <v>42030</v>
      </c>
      <c r="E238" s="13">
        <v>44342</v>
      </c>
      <c r="F238" s="13">
        <v>49488</v>
      </c>
      <c r="G238" s="13">
        <v>67022</v>
      </c>
      <c r="H238" s="13">
        <v>67180</v>
      </c>
      <c r="I238" s="13">
        <v>59120</v>
      </c>
      <c r="J238" s="13">
        <v>60072</v>
      </c>
      <c r="K238" s="13">
        <v>57933</v>
      </c>
      <c r="L238" s="13">
        <v>59740</v>
      </c>
      <c r="M238" s="13">
        <v>61407</v>
      </c>
      <c r="N238" s="13">
        <v>72524</v>
      </c>
      <c r="O238" s="13">
        <v>77754</v>
      </c>
      <c r="P238" s="13">
        <v>78068</v>
      </c>
      <c r="Q238" s="13">
        <v>81270</v>
      </c>
      <c r="R238" s="13">
        <v>89834</v>
      </c>
      <c r="S238" s="13">
        <v>99234</v>
      </c>
      <c r="T238" s="13">
        <v>119663</v>
      </c>
      <c r="U238" s="13">
        <v>122355</v>
      </c>
      <c r="V238" s="27">
        <f t="shared" si="10"/>
        <v>1348803</v>
      </c>
      <c r="W238" s="28">
        <f t="shared" si="9"/>
        <v>5.8715491439069445E-4</v>
      </c>
      <c r="X238" s="9"/>
    </row>
    <row r="239" spans="1:24">
      <c r="A239" s="10" t="s">
        <v>302</v>
      </c>
      <c r="B239" s="34" t="s">
        <v>35</v>
      </c>
      <c r="C239" s="13">
        <v>0</v>
      </c>
      <c r="D239" s="1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3">
        <v>0</v>
      </c>
      <c r="Q239" s="13">
        <v>0</v>
      </c>
      <c r="R239" s="13">
        <v>0</v>
      </c>
      <c r="S239" s="13">
        <v>0</v>
      </c>
      <c r="T239" s="13">
        <v>0</v>
      </c>
      <c r="U239" s="13">
        <v>0</v>
      </c>
      <c r="V239" s="27">
        <f t="shared" si="10"/>
        <v>0</v>
      </c>
      <c r="W239" s="28">
        <f t="shared" si="9"/>
        <v>0</v>
      </c>
      <c r="X239" s="9"/>
    </row>
    <row r="240" spans="1:24">
      <c r="A240" s="10" t="s">
        <v>303</v>
      </c>
      <c r="B240" s="34" t="s">
        <v>34</v>
      </c>
      <c r="C240" s="13">
        <v>0</v>
      </c>
      <c r="D240" s="13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3">
        <v>0</v>
      </c>
      <c r="Q240" s="13">
        <v>0</v>
      </c>
      <c r="R240" s="13">
        <v>0</v>
      </c>
      <c r="S240" s="13">
        <v>0</v>
      </c>
      <c r="T240" s="13">
        <v>0</v>
      </c>
      <c r="U240" s="13">
        <v>0</v>
      </c>
      <c r="V240" s="27">
        <f t="shared" si="10"/>
        <v>0</v>
      </c>
      <c r="W240" s="28">
        <f t="shared" si="9"/>
        <v>0</v>
      </c>
      <c r="X240" s="9"/>
    </row>
    <row r="241" spans="1:24">
      <c r="A241" s="10" t="s">
        <v>304</v>
      </c>
      <c r="B241" s="34" t="s">
        <v>42</v>
      </c>
      <c r="C241" s="13">
        <v>2321</v>
      </c>
      <c r="D241" s="13">
        <v>2801</v>
      </c>
      <c r="E241" s="13">
        <v>2539</v>
      </c>
      <c r="F241" s="13">
        <v>3589</v>
      </c>
      <c r="G241" s="13">
        <v>3919</v>
      </c>
      <c r="H241" s="13">
        <v>3556</v>
      </c>
      <c r="I241" s="13">
        <v>3977</v>
      </c>
      <c r="J241" s="13">
        <v>3931</v>
      </c>
      <c r="K241" s="13">
        <v>4493</v>
      </c>
      <c r="L241" s="13">
        <v>5351</v>
      </c>
      <c r="M241" s="13">
        <v>4428</v>
      </c>
      <c r="N241" s="13">
        <v>6318</v>
      </c>
      <c r="O241" s="13">
        <v>0</v>
      </c>
      <c r="P241" s="13">
        <v>7069</v>
      </c>
      <c r="Q241" s="13">
        <v>6786</v>
      </c>
      <c r="R241" s="13">
        <v>6789</v>
      </c>
      <c r="S241" s="13">
        <v>0</v>
      </c>
      <c r="T241" s="13">
        <v>0</v>
      </c>
      <c r="U241" s="13">
        <v>4380</v>
      </c>
      <c r="V241" s="27">
        <f t="shared" si="10"/>
        <v>72247</v>
      </c>
      <c r="W241" s="28">
        <f t="shared" si="9"/>
        <v>3.1450242251822171E-5</v>
      </c>
      <c r="X241" s="9"/>
    </row>
    <row r="242" spans="1:24">
      <c r="A242" s="10" t="s">
        <v>305</v>
      </c>
      <c r="B242" s="34" t="s">
        <v>44</v>
      </c>
      <c r="C242" s="13">
        <v>0</v>
      </c>
      <c r="D242" s="13">
        <v>0</v>
      </c>
      <c r="E242" s="13">
        <v>0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3">
        <v>0</v>
      </c>
      <c r="Q242" s="13">
        <v>0</v>
      </c>
      <c r="R242" s="13">
        <v>0</v>
      </c>
      <c r="S242" s="13">
        <v>0</v>
      </c>
      <c r="T242" s="13">
        <v>0</v>
      </c>
      <c r="U242" s="13">
        <v>0</v>
      </c>
      <c r="V242" s="27">
        <f t="shared" si="10"/>
        <v>0</v>
      </c>
      <c r="W242" s="28">
        <f t="shared" si="9"/>
        <v>0</v>
      </c>
      <c r="X242" s="9"/>
    </row>
    <row r="243" spans="1:24">
      <c r="A243" s="10" t="s">
        <v>306</v>
      </c>
      <c r="B243" s="34" t="s">
        <v>7</v>
      </c>
      <c r="C243" s="13">
        <v>0</v>
      </c>
      <c r="D243" s="1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3">
        <v>0</v>
      </c>
      <c r="Q243" s="13">
        <v>0</v>
      </c>
      <c r="R243" s="13">
        <v>0</v>
      </c>
      <c r="S243" s="13">
        <v>0</v>
      </c>
      <c r="T243" s="13">
        <v>0</v>
      </c>
      <c r="U243" s="13">
        <v>0</v>
      </c>
      <c r="V243" s="27">
        <f t="shared" si="10"/>
        <v>0</v>
      </c>
      <c r="W243" s="28">
        <f t="shared" si="9"/>
        <v>0</v>
      </c>
      <c r="X243" s="9"/>
    </row>
    <row r="244" spans="1:24">
      <c r="A244" s="10" t="s">
        <v>307</v>
      </c>
      <c r="B244" s="34" t="s">
        <v>7</v>
      </c>
      <c r="C244" s="13">
        <v>0</v>
      </c>
      <c r="D244" s="13">
        <v>0</v>
      </c>
      <c r="E244" s="13">
        <v>0</v>
      </c>
      <c r="F244" s="13">
        <v>0</v>
      </c>
      <c r="G244" s="13">
        <v>40522</v>
      </c>
      <c r="H244" s="13">
        <v>45381</v>
      </c>
      <c r="I244" s="13">
        <v>44626</v>
      </c>
      <c r="J244" s="13">
        <v>48423</v>
      </c>
      <c r="K244" s="13">
        <v>48511</v>
      </c>
      <c r="L244" s="13">
        <v>0</v>
      </c>
      <c r="M244" s="13">
        <v>52491</v>
      </c>
      <c r="N244" s="13">
        <v>53089</v>
      </c>
      <c r="O244" s="13">
        <v>55419</v>
      </c>
      <c r="P244" s="13">
        <v>52834</v>
      </c>
      <c r="Q244" s="13">
        <v>52754</v>
      </c>
      <c r="R244" s="13">
        <v>54289</v>
      </c>
      <c r="S244" s="13">
        <v>57419</v>
      </c>
      <c r="T244" s="13">
        <v>58924</v>
      </c>
      <c r="U244" s="13">
        <v>54743</v>
      </c>
      <c r="V244" s="27">
        <f t="shared" si="10"/>
        <v>719425</v>
      </c>
      <c r="W244" s="28">
        <f t="shared" si="9"/>
        <v>3.131768866806534E-4</v>
      </c>
      <c r="X244" s="9"/>
    </row>
    <row r="245" spans="1:24">
      <c r="A245" s="10" t="s">
        <v>308</v>
      </c>
      <c r="B245" s="34" t="s">
        <v>7</v>
      </c>
      <c r="C245" s="13">
        <v>4344</v>
      </c>
      <c r="D245" s="13">
        <v>5078</v>
      </c>
      <c r="E245" s="13">
        <v>5253</v>
      </c>
      <c r="F245" s="13">
        <v>5945</v>
      </c>
      <c r="G245" s="13">
        <v>6242</v>
      </c>
      <c r="H245" s="13">
        <v>5723</v>
      </c>
      <c r="I245" s="13">
        <v>7445</v>
      </c>
      <c r="J245" s="13">
        <v>6525</v>
      </c>
      <c r="K245" s="13">
        <v>6314</v>
      </c>
      <c r="L245" s="13">
        <v>6518</v>
      </c>
      <c r="M245" s="13">
        <v>6796</v>
      </c>
      <c r="N245" s="13">
        <v>6906</v>
      </c>
      <c r="O245" s="13">
        <v>7119</v>
      </c>
      <c r="P245" s="13">
        <v>6881</v>
      </c>
      <c r="Q245" s="13">
        <v>6801</v>
      </c>
      <c r="R245" s="13">
        <v>6831</v>
      </c>
      <c r="S245" s="13">
        <v>6802</v>
      </c>
      <c r="T245" s="13">
        <v>6688</v>
      </c>
      <c r="U245" s="13">
        <v>6695</v>
      </c>
      <c r="V245" s="27">
        <f t="shared" si="10"/>
        <v>120906</v>
      </c>
      <c r="W245" s="28">
        <f t="shared" si="9"/>
        <v>5.2632261404609351E-5</v>
      </c>
      <c r="X245" s="9"/>
    </row>
    <row r="246" spans="1:24">
      <c r="A246" s="10" t="s">
        <v>309</v>
      </c>
      <c r="B246" s="34" t="s">
        <v>5</v>
      </c>
      <c r="C246" s="13">
        <v>40429</v>
      </c>
      <c r="D246" s="13">
        <v>40039</v>
      </c>
      <c r="E246" s="13">
        <v>46607</v>
      </c>
      <c r="F246" s="13">
        <v>62102</v>
      </c>
      <c r="G246" s="13">
        <v>60506</v>
      </c>
      <c r="H246" s="13">
        <v>59857</v>
      </c>
      <c r="I246" s="13">
        <v>60688</v>
      </c>
      <c r="J246" s="13">
        <v>63369</v>
      </c>
      <c r="K246" s="13">
        <v>64477</v>
      </c>
      <c r="L246" s="13">
        <v>70723</v>
      </c>
      <c r="M246" s="13">
        <v>66061</v>
      </c>
      <c r="N246" s="13">
        <v>72611</v>
      </c>
      <c r="O246" s="13">
        <v>73071</v>
      </c>
      <c r="P246" s="13">
        <v>78496</v>
      </c>
      <c r="Q246" s="13">
        <v>112985</v>
      </c>
      <c r="R246" s="13">
        <v>88494</v>
      </c>
      <c r="S246" s="13">
        <v>56797</v>
      </c>
      <c r="T246" s="13">
        <v>75311</v>
      </c>
      <c r="U246" s="13">
        <v>72430</v>
      </c>
      <c r="V246" s="27">
        <f t="shared" si="10"/>
        <v>1265053</v>
      </c>
      <c r="W246" s="28">
        <f t="shared" si="9"/>
        <v>5.506972374132406E-4</v>
      </c>
      <c r="X246" s="9"/>
    </row>
    <row r="247" spans="1:24">
      <c r="A247" s="10" t="s">
        <v>310</v>
      </c>
      <c r="B247" s="34" t="s">
        <v>44</v>
      </c>
      <c r="C247" s="13">
        <v>0</v>
      </c>
      <c r="D247" s="13">
        <v>0</v>
      </c>
      <c r="E247" s="13">
        <v>3035384</v>
      </c>
      <c r="F247" s="13">
        <v>3107659</v>
      </c>
      <c r="G247" s="13">
        <v>3453712</v>
      </c>
      <c r="H247" s="13">
        <v>3808416</v>
      </c>
      <c r="I247" s="13">
        <v>4004020</v>
      </c>
      <c r="J247" s="13">
        <v>4174937</v>
      </c>
      <c r="K247" s="13">
        <v>4209451</v>
      </c>
      <c r="L247" s="13">
        <v>4907132</v>
      </c>
      <c r="M247" s="13">
        <v>5277743</v>
      </c>
      <c r="N247" s="13">
        <v>5664476</v>
      </c>
      <c r="O247" s="13">
        <v>6117486</v>
      </c>
      <c r="P247" s="13">
        <v>6027246</v>
      </c>
      <c r="Q247" s="13">
        <v>5841572</v>
      </c>
      <c r="R247" s="13">
        <v>6580013</v>
      </c>
      <c r="S247" s="13">
        <v>7413284</v>
      </c>
      <c r="T247" s="13">
        <v>7792089</v>
      </c>
      <c r="U247" s="13">
        <v>8662491</v>
      </c>
      <c r="V247" s="27">
        <f t="shared" si="10"/>
        <v>90077111</v>
      </c>
      <c r="W247" s="28">
        <f t="shared" si="9"/>
        <v>3.9211966757017949E-2</v>
      </c>
      <c r="X247" s="9"/>
    </row>
    <row r="248" spans="1:24">
      <c r="A248" s="10" t="s">
        <v>311</v>
      </c>
      <c r="B248" s="34" t="s">
        <v>44</v>
      </c>
      <c r="C248" s="13">
        <v>0</v>
      </c>
      <c r="D248" s="13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3">
        <v>0</v>
      </c>
      <c r="Q248" s="13">
        <v>0</v>
      </c>
      <c r="R248" s="13">
        <v>0</v>
      </c>
      <c r="S248" s="13">
        <v>0</v>
      </c>
      <c r="T248" s="13">
        <v>0</v>
      </c>
      <c r="U248" s="13">
        <v>0</v>
      </c>
      <c r="V248" s="27">
        <f t="shared" si="10"/>
        <v>0</v>
      </c>
      <c r="W248" s="28">
        <f t="shared" si="9"/>
        <v>0</v>
      </c>
      <c r="X248" s="9"/>
    </row>
    <row r="249" spans="1:24">
      <c r="A249" s="10" t="s">
        <v>312</v>
      </c>
      <c r="B249" s="34" t="s">
        <v>44</v>
      </c>
      <c r="C249" s="13">
        <v>603834</v>
      </c>
      <c r="D249" s="13">
        <v>0</v>
      </c>
      <c r="E249" s="13">
        <v>796199</v>
      </c>
      <c r="F249" s="13">
        <v>835384</v>
      </c>
      <c r="G249" s="13">
        <v>1031801</v>
      </c>
      <c r="H249" s="13">
        <v>968843</v>
      </c>
      <c r="I249" s="13">
        <v>1033985</v>
      </c>
      <c r="J249" s="13">
        <v>991392</v>
      </c>
      <c r="K249" s="13">
        <v>952850</v>
      </c>
      <c r="L249" s="13">
        <v>986305</v>
      </c>
      <c r="M249" s="13">
        <v>1046189</v>
      </c>
      <c r="N249" s="13">
        <v>1180487</v>
      </c>
      <c r="O249" s="13">
        <v>1171958</v>
      </c>
      <c r="P249" s="13">
        <v>1153361</v>
      </c>
      <c r="Q249" s="13">
        <v>1291812</v>
      </c>
      <c r="R249" s="13">
        <v>1467573</v>
      </c>
      <c r="S249" s="13">
        <v>1362884</v>
      </c>
      <c r="T249" s="13">
        <v>1125500</v>
      </c>
      <c r="U249" s="13">
        <v>2265527</v>
      </c>
      <c r="V249" s="27">
        <f t="shared" si="10"/>
        <v>20265884</v>
      </c>
      <c r="W249" s="28">
        <f t="shared" si="9"/>
        <v>8.8220543586214912E-3</v>
      </c>
      <c r="X249" s="9"/>
    </row>
    <row r="250" spans="1:24">
      <c r="A250" s="10" t="s">
        <v>313</v>
      </c>
      <c r="B250" s="34" t="s">
        <v>44</v>
      </c>
      <c r="C250" s="13">
        <v>228790</v>
      </c>
      <c r="D250" s="13">
        <v>260532</v>
      </c>
      <c r="E250" s="13">
        <v>299359</v>
      </c>
      <c r="F250" s="13">
        <v>250884</v>
      </c>
      <c r="G250" s="13">
        <v>259397</v>
      </c>
      <c r="H250" s="13">
        <v>276563</v>
      </c>
      <c r="I250" s="13">
        <v>303084</v>
      </c>
      <c r="J250" s="13">
        <v>290505</v>
      </c>
      <c r="K250" s="13">
        <v>295378</v>
      </c>
      <c r="L250" s="13">
        <v>354667</v>
      </c>
      <c r="M250" s="13">
        <v>376328</v>
      </c>
      <c r="N250" s="13">
        <v>384834</v>
      </c>
      <c r="O250" s="13">
        <v>416688</v>
      </c>
      <c r="P250" s="13">
        <v>401742</v>
      </c>
      <c r="Q250" s="13">
        <v>428231</v>
      </c>
      <c r="R250" s="13">
        <v>470140</v>
      </c>
      <c r="S250" s="13">
        <v>514030</v>
      </c>
      <c r="T250" s="13">
        <v>548600</v>
      </c>
      <c r="U250" s="13">
        <v>565016</v>
      </c>
      <c r="V250" s="27">
        <f t="shared" si="10"/>
        <v>6924768</v>
      </c>
      <c r="W250" s="28">
        <f t="shared" si="9"/>
        <v>3.0144591628395107E-3</v>
      </c>
      <c r="X250" s="9"/>
    </row>
    <row r="251" spans="1:24">
      <c r="A251" s="10" t="s">
        <v>314</v>
      </c>
      <c r="B251" s="34" t="s">
        <v>44</v>
      </c>
      <c r="C251" s="13">
        <v>110587</v>
      </c>
      <c r="D251" s="13">
        <v>113785</v>
      </c>
      <c r="E251" s="13">
        <v>113618</v>
      </c>
      <c r="F251" s="13">
        <v>100941</v>
      </c>
      <c r="G251" s="13">
        <v>111857</v>
      </c>
      <c r="H251" s="13">
        <v>141799</v>
      </c>
      <c r="I251" s="13">
        <v>131485</v>
      </c>
      <c r="J251" s="13">
        <v>123343</v>
      </c>
      <c r="K251" s="13">
        <v>126558</v>
      </c>
      <c r="L251" s="13">
        <v>143956</v>
      </c>
      <c r="M251" s="13">
        <v>150832</v>
      </c>
      <c r="N251" s="13">
        <v>144353</v>
      </c>
      <c r="O251" s="13">
        <v>148818</v>
      </c>
      <c r="P251" s="13">
        <v>158014</v>
      </c>
      <c r="Q251" s="13">
        <v>163660</v>
      </c>
      <c r="R251" s="13">
        <v>177489</v>
      </c>
      <c r="S251" s="13">
        <v>176698</v>
      </c>
      <c r="T251" s="13">
        <v>196133</v>
      </c>
      <c r="U251" s="13">
        <v>218019</v>
      </c>
      <c r="V251" s="27">
        <f t="shared" si="10"/>
        <v>2751945</v>
      </c>
      <c r="W251" s="28">
        <f t="shared" si="9"/>
        <v>1.1979644402354528E-3</v>
      </c>
      <c r="X251" s="9"/>
    </row>
    <row r="252" spans="1:24">
      <c r="A252" s="10" t="s">
        <v>315</v>
      </c>
      <c r="B252" s="34" t="s">
        <v>44</v>
      </c>
      <c r="C252" s="13">
        <v>0</v>
      </c>
      <c r="D252" s="13">
        <v>0</v>
      </c>
      <c r="E252" s="13">
        <v>0</v>
      </c>
      <c r="F252" s="13">
        <v>26387</v>
      </c>
      <c r="G252" s="13">
        <v>119592</v>
      </c>
      <c r="H252" s="13">
        <v>138618</v>
      </c>
      <c r="I252" s="13">
        <v>144286</v>
      </c>
      <c r="J252" s="13">
        <v>132726</v>
      </c>
      <c r="K252" s="13">
        <v>137599</v>
      </c>
      <c r="L252" s="13">
        <v>166629</v>
      </c>
      <c r="M252" s="13">
        <v>178970</v>
      </c>
      <c r="N252" s="13">
        <v>192381</v>
      </c>
      <c r="O252" s="13">
        <v>205768</v>
      </c>
      <c r="P252" s="13">
        <v>207721</v>
      </c>
      <c r="Q252" s="13">
        <v>204810</v>
      </c>
      <c r="R252" s="13">
        <v>224403</v>
      </c>
      <c r="S252" s="13">
        <v>247335</v>
      </c>
      <c r="T252" s="13">
        <v>255390</v>
      </c>
      <c r="U252" s="13">
        <v>257821</v>
      </c>
      <c r="V252" s="27">
        <f t="shared" si="10"/>
        <v>2840436</v>
      </c>
      <c r="W252" s="28">
        <f t="shared" si="9"/>
        <v>1.2364859482164902E-3</v>
      </c>
      <c r="X252" s="9"/>
    </row>
    <row r="253" spans="1:24">
      <c r="A253" s="10" t="s">
        <v>316</v>
      </c>
      <c r="B253" s="34" t="s">
        <v>3</v>
      </c>
      <c r="C253" s="13">
        <v>0</v>
      </c>
      <c r="D253" s="1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13197</v>
      </c>
      <c r="O253" s="13">
        <v>13398</v>
      </c>
      <c r="P253" s="13">
        <v>12684</v>
      </c>
      <c r="Q253" s="13">
        <v>13358</v>
      </c>
      <c r="R253" s="13">
        <v>13500</v>
      </c>
      <c r="S253" s="13">
        <v>13310</v>
      </c>
      <c r="T253" s="13">
        <v>0</v>
      </c>
      <c r="U253" s="13">
        <v>0</v>
      </c>
      <c r="V253" s="27">
        <f t="shared" si="10"/>
        <v>79447</v>
      </c>
      <c r="W253" s="28">
        <f t="shared" si="9"/>
        <v>3.4584514183018205E-5</v>
      </c>
      <c r="X253" s="9"/>
    </row>
    <row r="254" spans="1:24">
      <c r="A254" s="10" t="s">
        <v>317</v>
      </c>
      <c r="B254" s="34" t="s">
        <v>20</v>
      </c>
      <c r="C254" s="13">
        <v>0</v>
      </c>
      <c r="D254" s="1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13">
        <v>0</v>
      </c>
      <c r="P254" s="13">
        <v>0</v>
      </c>
      <c r="Q254" s="13">
        <v>0</v>
      </c>
      <c r="R254" s="13">
        <v>0</v>
      </c>
      <c r="S254" s="13">
        <v>0</v>
      </c>
      <c r="T254" s="13">
        <v>0</v>
      </c>
      <c r="U254" s="13">
        <v>0</v>
      </c>
      <c r="V254" s="27">
        <f t="shared" si="10"/>
        <v>0</v>
      </c>
      <c r="W254" s="28">
        <f t="shared" si="9"/>
        <v>0</v>
      </c>
      <c r="X254" s="9"/>
    </row>
    <row r="255" spans="1:24">
      <c r="A255" s="10" t="s">
        <v>318</v>
      </c>
      <c r="B255" s="34" t="s">
        <v>58</v>
      </c>
      <c r="C255" s="13">
        <v>0</v>
      </c>
      <c r="D255" s="13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13">
        <v>0</v>
      </c>
      <c r="P255" s="13">
        <v>0</v>
      </c>
      <c r="Q255" s="13">
        <v>0</v>
      </c>
      <c r="R255" s="13">
        <v>0</v>
      </c>
      <c r="S255" s="13">
        <v>0</v>
      </c>
      <c r="T255" s="13">
        <v>0</v>
      </c>
      <c r="U255" s="13">
        <v>0</v>
      </c>
      <c r="V255" s="27">
        <f t="shared" si="10"/>
        <v>0</v>
      </c>
      <c r="W255" s="28">
        <f t="shared" si="9"/>
        <v>0</v>
      </c>
      <c r="X255" s="9"/>
    </row>
    <row r="256" spans="1:24">
      <c r="A256" s="10" t="s">
        <v>319</v>
      </c>
      <c r="B256" s="34" t="s">
        <v>35</v>
      </c>
      <c r="C256" s="13">
        <v>0</v>
      </c>
      <c r="D256" s="13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13">
        <v>0</v>
      </c>
      <c r="P256" s="13">
        <v>0</v>
      </c>
      <c r="Q256" s="13">
        <v>0</v>
      </c>
      <c r="R256" s="13">
        <v>0</v>
      </c>
      <c r="S256" s="13">
        <v>0</v>
      </c>
      <c r="T256" s="13">
        <v>0</v>
      </c>
      <c r="U256" s="13">
        <v>0</v>
      </c>
      <c r="V256" s="27">
        <f t="shared" si="10"/>
        <v>0</v>
      </c>
      <c r="W256" s="28">
        <f t="shared" si="9"/>
        <v>0</v>
      </c>
      <c r="X256" s="9"/>
    </row>
    <row r="257" spans="1:24">
      <c r="A257" s="10" t="s">
        <v>320</v>
      </c>
      <c r="B257" s="34" t="s">
        <v>8</v>
      </c>
      <c r="C257" s="13">
        <v>848920</v>
      </c>
      <c r="D257" s="13">
        <v>913546</v>
      </c>
      <c r="E257" s="13">
        <v>888990</v>
      </c>
      <c r="F257" s="13">
        <v>1064041</v>
      </c>
      <c r="G257" s="13">
        <v>1089045</v>
      </c>
      <c r="H257" s="13">
        <v>1119558</v>
      </c>
      <c r="I257" s="13">
        <v>1106910</v>
      </c>
      <c r="J257" s="13">
        <v>1181725</v>
      </c>
      <c r="K257" s="13">
        <v>1291652</v>
      </c>
      <c r="L257" s="13">
        <v>1472369</v>
      </c>
      <c r="M257" s="13">
        <v>1605321</v>
      </c>
      <c r="N257" s="13">
        <v>1661284</v>
      </c>
      <c r="O257" s="13">
        <v>1743700</v>
      </c>
      <c r="P257" s="13">
        <v>1776245</v>
      </c>
      <c r="Q257" s="13">
        <v>1864553</v>
      </c>
      <c r="R257" s="13">
        <v>1933205</v>
      </c>
      <c r="S257" s="13">
        <v>1974101</v>
      </c>
      <c r="T257" s="13">
        <v>2018688</v>
      </c>
      <c r="U257" s="13">
        <v>2595874</v>
      </c>
      <c r="V257" s="27">
        <f t="shared" si="10"/>
        <v>28149727</v>
      </c>
      <c r="W257" s="28">
        <f t="shared" si="9"/>
        <v>1.2254013778740424E-2</v>
      </c>
      <c r="X257" s="9"/>
    </row>
    <row r="258" spans="1:24">
      <c r="A258" s="10" t="s">
        <v>321</v>
      </c>
      <c r="B258" s="34" t="s">
        <v>33</v>
      </c>
      <c r="C258" s="13">
        <v>0</v>
      </c>
      <c r="D258" s="13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13">
        <v>0</v>
      </c>
      <c r="P258" s="13">
        <v>0</v>
      </c>
      <c r="Q258" s="13">
        <v>0</v>
      </c>
      <c r="R258" s="13">
        <v>0</v>
      </c>
      <c r="S258" s="13">
        <v>0</v>
      </c>
      <c r="T258" s="13">
        <v>0</v>
      </c>
      <c r="U258" s="13">
        <v>0</v>
      </c>
      <c r="V258" s="27">
        <f t="shared" si="10"/>
        <v>0</v>
      </c>
      <c r="W258" s="28">
        <f t="shared" si="9"/>
        <v>0</v>
      </c>
      <c r="X258" s="9"/>
    </row>
    <row r="259" spans="1:24">
      <c r="A259" s="10" t="s">
        <v>322</v>
      </c>
      <c r="B259" s="34" t="s">
        <v>35</v>
      </c>
      <c r="C259" s="13">
        <v>0</v>
      </c>
      <c r="D259" s="13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13">
        <v>0</v>
      </c>
      <c r="P259" s="13">
        <v>0</v>
      </c>
      <c r="Q259" s="13">
        <v>0</v>
      </c>
      <c r="R259" s="13">
        <v>0</v>
      </c>
      <c r="S259" s="13">
        <v>0</v>
      </c>
      <c r="T259" s="13">
        <v>0</v>
      </c>
      <c r="U259" s="13">
        <v>0</v>
      </c>
      <c r="V259" s="27">
        <f t="shared" si="10"/>
        <v>0</v>
      </c>
      <c r="W259" s="28">
        <f t="shared" si="9"/>
        <v>0</v>
      </c>
      <c r="X259" s="9"/>
    </row>
    <row r="260" spans="1:24">
      <c r="A260" s="10" t="s">
        <v>323</v>
      </c>
      <c r="B260" s="34" t="s">
        <v>22</v>
      </c>
      <c r="C260" s="13">
        <v>0</v>
      </c>
      <c r="D260" s="13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13">
        <v>0</v>
      </c>
      <c r="P260" s="13">
        <v>0</v>
      </c>
      <c r="Q260" s="13">
        <v>0</v>
      </c>
      <c r="R260" s="13">
        <v>0</v>
      </c>
      <c r="S260" s="13">
        <v>0</v>
      </c>
      <c r="T260" s="13">
        <v>0</v>
      </c>
      <c r="U260" s="13">
        <v>0</v>
      </c>
      <c r="V260" s="27">
        <f t="shared" si="10"/>
        <v>0</v>
      </c>
      <c r="W260" s="28">
        <f t="shared" si="9"/>
        <v>0</v>
      </c>
      <c r="X260" s="9"/>
    </row>
    <row r="261" spans="1:24">
      <c r="A261" s="10" t="s">
        <v>324</v>
      </c>
      <c r="B261" s="34" t="s">
        <v>35</v>
      </c>
      <c r="C261" s="13">
        <v>0</v>
      </c>
      <c r="D261" s="1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13">
        <v>0</v>
      </c>
      <c r="P261" s="13">
        <v>0</v>
      </c>
      <c r="Q261" s="13">
        <v>0</v>
      </c>
      <c r="R261" s="13">
        <v>0</v>
      </c>
      <c r="S261" s="13">
        <v>0</v>
      </c>
      <c r="T261" s="13">
        <v>0</v>
      </c>
      <c r="U261" s="13">
        <v>0</v>
      </c>
      <c r="V261" s="27">
        <f t="shared" si="10"/>
        <v>0</v>
      </c>
      <c r="W261" s="28">
        <f t="shared" ref="W261:W324" si="11">(V261/V$417)</f>
        <v>0</v>
      </c>
      <c r="X261" s="9"/>
    </row>
    <row r="262" spans="1:24">
      <c r="A262" s="10" t="s">
        <v>325</v>
      </c>
      <c r="B262" s="34" t="s">
        <v>54</v>
      </c>
      <c r="C262" s="13">
        <v>0</v>
      </c>
      <c r="D262" s="13">
        <v>0</v>
      </c>
      <c r="E262" s="13">
        <v>0</v>
      </c>
      <c r="F262" s="13">
        <v>0</v>
      </c>
      <c r="G262" s="13">
        <v>0</v>
      </c>
      <c r="H262" s="13">
        <v>54597</v>
      </c>
      <c r="I262" s="13">
        <v>54941</v>
      </c>
      <c r="J262" s="13">
        <v>42880</v>
      </c>
      <c r="K262" s="13">
        <v>61657</v>
      </c>
      <c r="L262" s="13">
        <v>57117</v>
      </c>
      <c r="M262" s="13">
        <v>66665</v>
      </c>
      <c r="N262" s="13">
        <v>65226</v>
      </c>
      <c r="O262" s="13">
        <v>69475</v>
      </c>
      <c r="P262" s="13">
        <v>72462</v>
      </c>
      <c r="Q262" s="13">
        <v>74542</v>
      </c>
      <c r="R262" s="13">
        <v>77530</v>
      </c>
      <c r="S262" s="13">
        <v>80195</v>
      </c>
      <c r="T262" s="13">
        <v>80362</v>
      </c>
      <c r="U262" s="13">
        <v>99130</v>
      </c>
      <c r="V262" s="27">
        <f t="shared" ref="V262:V325" si="12">SUM(C262:U262)</f>
        <v>956779</v>
      </c>
      <c r="W262" s="28">
        <f t="shared" si="11"/>
        <v>4.1650077278580658E-4</v>
      </c>
      <c r="X262" s="9"/>
    </row>
    <row r="263" spans="1:24">
      <c r="A263" s="10" t="s">
        <v>326</v>
      </c>
      <c r="B263" s="34" t="s">
        <v>13</v>
      </c>
      <c r="C263" s="13">
        <v>0</v>
      </c>
      <c r="D263" s="1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13">
        <v>0</v>
      </c>
      <c r="P263" s="13">
        <v>0</v>
      </c>
      <c r="Q263" s="13">
        <v>0</v>
      </c>
      <c r="R263" s="13">
        <v>0</v>
      </c>
      <c r="S263" s="13">
        <v>0</v>
      </c>
      <c r="T263" s="13">
        <v>0</v>
      </c>
      <c r="U263" s="13">
        <v>0</v>
      </c>
      <c r="V263" s="27">
        <f t="shared" si="12"/>
        <v>0</v>
      </c>
      <c r="W263" s="28">
        <f t="shared" si="11"/>
        <v>0</v>
      </c>
      <c r="X263" s="9"/>
    </row>
    <row r="264" spans="1:24">
      <c r="A264" s="10" t="s">
        <v>327</v>
      </c>
      <c r="B264" s="34" t="s">
        <v>475</v>
      </c>
      <c r="C264" s="13">
        <v>0</v>
      </c>
      <c r="D264" s="1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13">
        <v>0</v>
      </c>
      <c r="P264" s="13">
        <v>0</v>
      </c>
      <c r="Q264" s="13">
        <v>0</v>
      </c>
      <c r="R264" s="13">
        <v>0</v>
      </c>
      <c r="S264" s="13">
        <v>0</v>
      </c>
      <c r="T264" s="13">
        <v>0</v>
      </c>
      <c r="U264" s="13">
        <v>0</v>
      </c>
      <c r="V264" s="27">
        <f t="shared" si="12"/>
        <v>0</v>
      </c>
      <c r="W264" s="28">
        <f t="shared" si="11"/>
        <v>0</v>
      </c>
      <c r="X264" s="9"/>
    </row>
    <row r="265" spans="1:24">
      <c r="A265" s="10" t="s">
        <v>328</v>
      </c>
      <c r="B265" s="34" t="s">
        <v>52</v>
      </c>
      <c r="C265" s="13">
        <v>0</v>
      </c>
      <c r="D265" s="1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13">
        <v>0</v>
      </c>
      <c r="P265" s="13">
        <v>0</v>
      </c>
      <c r="Q265" s="13">
        <v>0</v>
      </c>
      <c r="R265" s="13">
        <v>0</v>
      </c>
      <c r="S265" s="13">
        <v>0</v>
      </c>
      <c r="T265" s="13">
        <v>0</v>
      </c>
      <c r="U265" s="13">
        <v>0</v>
      </c>
      <c r="V265" s="27">
        <f t="shared" si="12"/>
        <v>0</v>
      </c>
      <c r="W265" s="28">
        <f t="shared" si="11"/>
        <v>0</v>
      </c>
      <c r="X265" s="9"/>
    </row>
    <row r="266" spans="1:24">
      <c r="A266" s="10" t="s">
        <v>329</v>
      </c>
      <c r="B266" s="34" t="s">
        <v>65</v>
      </c>
      <c r="C266" s="13">
        <v>0</v>
      </c>
      <c r="D266" s="1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13">
        <v>0</v>
      </c>
      <c r="P266" s="13">
        <v>0</v>
      </c>
      <c r="Q266" s="13">
        <v>0</v>
      </c>
      <c r="R266" s="13">
        <v>0</v>
      </c>
      <c r="S266" s="13">
        <v>0</v>
      </c>
      <c r="T266" s="13">
        <v>0</v>
      </c>
      <c r="U266" s="13">
        <v>0</v>
      </c>
      <c r="V266" s="27">
        <f t="shared" si="12"/>
        <v>0</v>
      </c>
      <c r="W266" s="28">
        <f t="shared" si="11"/>
        <v>0</v>
      </c>
      <c r="X266" s="9"/>
    </row>
    <row r="267" spans="1:24">
      <c r="A267" s="10" t="s">
        <v>330</v>
      </c>
      <c r="B267" s="34" t="s">
        <v>3</v>
      </c>
      <c r="C267" s="13">
        <v>0</v>
      </c>
      <c r="D267" s="13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13">
        <v>0</v>
      </c>
      <c r="P267" s="13">
        <v>0</v>
      </c>
      <c r="Q267" s="13">
        <v>0</v>
      </c>
      <c r="R267" s="13">
        <v>0</v>
      </c>
      <c r="S267" s="13">
        <v>0</v>
      </c>
      <c r="T267" s="13">
        <v>747390</v>
      </c>
      <c r="U267" s="13">
        <v>827547</v>
      </c>
      <c r="V267" s="27">
        <f t="shared" si="12"/>
        <v>1574937</v>
      </c>
      <c r="W267" s="28">
        <f t="shared" si="11"/>
        <v>6.8559456006973374E-4</v>
      </c>
      <c r="X267" s="9"/>
    </row>
    <row r="268" spans="1:24">
      <c r="A268" s="10" t="s">
        <v>331</v>
      </c>
      <c r="B268" s="34" t="s">
        <v>47</v>
      </c>
      <c r="C268" s="13">
        <v>171571</v>
      </c>
      <c r="D268" s="13">
        <v>208400</v>
      </c>
      <c r="E268" s="13">
        <v>206484</v>
      </c>
      <c r="F268" s="13">
        <v>205001</v>
      </c>
      <c r="G268" s="13">
        <v>214776</v>
      </c>
      <c r="H268" s="13">
        <v>211941</v>
      </c>
      <c r="I268" s="13">
        <v>250622</v>
      </c>
      <c r="J268" s="13">
        <v>235835</v>
      </c>
      <c r="K268" s="13">
        <v>237960</v>
      </c>
      <c r="L268" s="13">
        <v>236795</v>
      </c>
      <c r="M268" s="13">
        <v>257668</v>
      </c>
      <c r="N268" s="13">
        <v>259105</v>
      </c>
      <c r="O268" s="13">
        <v>273849</v>
      </c>
      <c r="P268" s="13">
        <v>277781</v>
      </c>
      <c r="Q268" s="13">
        <v>282892</v>
      </c>
      <c r="R268" s="13">
        <v>308800</v>
      </c>
      <c r="S268" s="13">
        <v>297524</v>
      </c>
      <c r="T268" s="13">
        <v>298266</v>
      </c>
      <c r="U268" s="13">
        <v>322316</v>
      </c>
      <c r="V268" s="27">
        <f t="shared" si="12"/>
        <v>4757586</v>
      </c>
      <c r="W268" s="28">
        <f t="shared" si="11"/>
        <v>2.0710511472293333E-3</v>
      </c>
      <c r="X268" s="9"/>
    </row>
    <row r="269" spans="1:24">
      <c r="A269" s="10" t="s">
        <v>332</v>
      </c>
      <c r="B269" s="34" t="s">
        <v>30</v>
      </c>
      <c r="C269" s="13">
        <v>0</v>
      </c>
      <c r="D269" s="13">
        <v>0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0</v>
      </c>
      <c r="O269" s="13">
        <v>0</v>
      </c>
      <c r="P269" s="13">
        <v>0</v>
      </c>
      <c r="Q269" s="13">
        <v>0</v>
      </c>
      <c r="R269" s="13">
        <v>0</v>
      </c>
      <c r="S269" s="13">
        <v>0</v>
      </c>
      <c r="T269" s="13">
        <v>0</v>
      </c>
      <c r="U269" s="13">
        <v>0</v>
      </c>
      <c r="V269" s="27">
        <f t="shared" si="12"/>
        <v>0</v>
      </c>
      <c r="W269" s="28">
        <f t="shared" si="11"/>
        <v>0</v>
      </c>
      <c r="X269" s="9"/>
    </row>
    <row r="270" spans="1:24">
      <c r="A270" s="10" t="s">
        <v>333</v>
      </c>
      <c r="B270" s="34" t="s">
        <v>44</v>
      </c>
      <c r="C270" s="13">
        <v>0</v>
      </c>
      <c r="D270" s="1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13">
        <v>0</v>
      </c>
      <c r="P270" s="13">
        <v>0</v>
      </c>
      <c r="Q270" s="13">
        <v>0</v>
      </c>
      <c r="R270" s="13">
        <v>0</v>
      </c>
      <c r="S270" s="13">
        <v>0</v>
      </c>
      <c r="T270" s="13">
        <v>0</v>
      </c>
      <c r="U270" s="13">
        <v>0</v>
      </c>
      <c r="V270" s="27">
        <f t="shared" si="12"/>
        <v>0</v>
      </c>
      <c r="W270" s="28">
        <f t="shared" si="11"/>
        <v>0</v>
      </c>
      <c r="X270" s="9"/>
    </row>
    <row r="271" spans="1:24">
      <c r="A271" s="10" t="s">
        <v>334</v>
      </c>
      <c r="B271" s="34" t="s">
        <v>8</v>
      </c>
      <c r="C271" s="13">
        <v>320732</v>
      </c>
      <c r="D271" s="13">
        <v>328922</v>
      </c>
      <c r="E271" s="13">
        <v>341067</v>
      </c>
      <c r="F271" s="13">
        <v>334386</v>
      </c>
      <c r="G271" s="13">
        <v>407806</v>
      </c>
      <c r="H271" s="13">
        <v>479776</v>
      </c>
      <c r="I271" s="13">
        <v>466981</v>
      </c>
      <c r="J271" s="13">
        <v>507843</v>
      </c>
      <c r="K271" s="13">
        <v>512081</v>
      </c>
      <c r="L271" s="13">
        <v>518684</v>
      </c>
      <c r="M271" s="13">
        <v>544510</v>
      </c>
      <c r="N271" s="13">
        <v>559514</v>
      </c>
      <c r="O271" s="13">
        <v>640406</v>
      </c>
      <c r="P271" s="13">
        <v>641037</v>
      </c>
      <c r="Q271" s="13">
        <v>615745</v>
      </c>
      <c r="R271" s="13">
        <v>621754</v>
      </c>
      <c r="S271" s="13">
        <v>644051</v>
      </c>
      <c r="T271" s="13">
        <v>641386</v>
      </c>
      <c r="U271" s="13">
        <v>655082</v>
      </c>
      <c r="V271" s="27">
        <f t="shared" si="12"/>
        <v>9781763</v>
      </c>
      <c r="W271" s="28">
        <f t="shared" si="11"/>
        <v>4.2581535011822057E-3</v>
      </c>
      <c r="X271" s="9"/>
    </row>
    <row r="272" spans="1:24">
      <c r="A272" s="10" t="s">
        <v>335</v>
      </c>
      <c r="B272" s="34" t="s">
        <v>44</v>
      </c>
      <c r="C272" s="13">
        <v>0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13">
        <v>0</v>
      </c>
      <c r="P272" s="13">
        <v>0</v>
      </c>
      <c r="Q272" s="13">
        <v>0</v>
      </c>
      <c r="R272" s="13">
        <v>0</v>
      </c>
      <c r="S272" s="13">
        <v>0</v>
      </c>
      <c r="T272" s="13">
        <v>0</v>
      </c>
      <c r="U272" s="13">
        <v>0</v>
      </c>
      <c r="V272" s="27">
        <f t="shared" si="12"/>
        <v>0</v>
      </c>
      <c r="W272" s="28">
        <f t="shared" si="11"/>
        <v>0</v>
      </c>
      <c r="X272" s="9"/>
    </row>
    <row r="273" spans="1:24">
      <c r="A273" s="10" t="s">
        <v>336</v>
      </c>
      <c r="B273" s="34" t="s">
        <v>44</v>
      </c>
      <c r="C273" s="13">
        <v>344991</v>
      </c>
      <c r="D273" s="13">
        <v>371134</v>
      </c>
      <c r="E273" s="13">
        <v>372321</v>
      </c>
      <c r="F273" s="13">
        <v>428767</v>
      </c>
      <c r="G273" s="13">
        <v>520734</v>
      </c>
      <c r="H273" s="13">
        <v>497502</v>
      </c>
      <c r="I273" s="13">
        <v>534811</v>
      </c>
      <c r="J273" s="13">
        <v>527333</v>
      </c>
      <c r="K273" s="13">
        <v>5523339</v>
      </c>
      <c r="L273" s="13">
        <v>522411</v>
      </c>
      <c r="M273" s="13">
        <v>0</v>
      </c>
      <c r="N273" s="13">
        <v>589362</v>
      </c>
      <c r="O273" s="13">
        <v>0</v>
      </c>
      <c r="P273" s="13">
        <v>0</v>
      </c>
      <c r="Q273" s="13">
        <v>0</v>
      </c>
      <c r="R273" s="13">
        <v>712440</v>
      </c>
      <c r="S273" s="13">
        <v>730729</v>
      </c>
      <c r="T273" s="13">
        <v>772627</v>
      </c>
      <c r="U273" s="13">
        <v>0</v>
      </c>
      <c r="V273" s="27">
        <f t="shared" si="12"/>
        <v>12448501</v>
      </c>
      <c r="W273" s="28">
        <f t="shared" si="11"/>
        <v>5.4190260096896835E-3</v>
      </c>
      <c r="X273" s="9"/>
    </row>
    <row r="274" spans="1:24">
      <c r="A274" s="10" t="s">
        <v>337</v>
      </c>
      <c r="B274" s="34" t="s">
        <v>51</v>
      </c>
      <c r="C274" s="13">
        <v>222476</v>
      </c>
      <c r="D274" s="13">
        <v>249604</v>
      </c>
      <c r="E274" s="13">
        <v>245228</v>
      </c>
      <c r="F274" s="13">
        <v>248592</v>
      </c>
      <c r="G274" s="13">
        <v>288540</v>
      </c>
      <c r="H274" s="13">
        <v>303882</v>
      </c>
      <c r="I274" s="13">
        <v>322771</v>
      </c>
      <c r="J274" s="13">
        <v>315787</v>
      </c>
      <c r="K274" s="13">
        <v>310196</v>
      </c>
      <c r="L274" s="13">
        <v>335636</v>
      </c>
      <c r="M274" s="13">
        <v>346757</v>
      </c>
      <c r="N274" s="13">
        <v>368972</v>
      </c>
      <c r="O274" s="13">
        <v>396553</v>
      </c>
      <c r="P274" s="13">
        <v>395334</v>
      </c>
      <c r="Q274" s="13">
        <v>407846</v>
      </c>
      <c r="R274" s="13">
        <v>417281</v>
      </c>
      <c r="S274" s="13">
        <v>427220</v>
      </c>
      <c r="T274" s="13">
        <v>515010</v>
      </c>
      <c r="U274" s="13">
        <v>540114</v>
      </c>
      <c r="V274" s="27">
        <f t="shared" si="12"/>
        <v>6657799</v>
      </c>
      <c r="W274" s="28">
        <f t="shared" si="11"/>
        <v>2.8982434068395837E-3</v>
      </c>
      <c r="X274" s="9"/>
    </row>
    <row r="275" spans="1:24">
      <c r="A275" s="10" t="s">
        <v>338</v>
      </c>
      <c r="B275" s="34" t="s">
        <v>59</v>
      </c>
      <c r="C275" s="13">
        <v>0</v>
      </c>
      <c r="D275" s="13">
        <v>0</v>
      </c>
      <c r="E275" s="13">
        <v>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13">
        <v>0</v>
      </c>
      <c r="P275" s="13">
        <v>0</v>
      </c>
      <c r="Q275" s="13">
        <v>0</v>
      </c>
      <c r="R275" s="13">
        <v>0</v>
      </c>
      <c r="S275" s="13">
        <v>0</v>
      </c>
      <c r="T275" s="13">
        <v>0</v>
      </c>
      <c r="U275" s="13">
        <v>0</v>
      </c>
      <c r="V275" s="27">
        <f t="shared" si="12"/>
        <v>0</v>
      </c>
      <c r="W275" s="28">
        <f t="shared" si="11"/>
        <v>0</v>
      </c>
      <c r="X275" s="9"/>
    </row>
    <row r="276" spans="1:24">
      <c r="A276" s="10" t="s">
        <v>339</v>
      </c>
      <c r="B276" s="34" t="s">
        <v>53</v>
      </c>
      <c r="C276" s="13">
        <v>0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13">
        <v>0</v>
      </c>
      <c r="P276" s="13">
        <v>0</v>
      </c>
      <c r="Q276" s="13">
        <v>0</v>
      </c>
      <c r="R276" s="13">
        <v>0</v>
      </c>
      <c r="S276" s="13">
        <v>0</v>
      </c>
      <c r="T276" s="13">
        <v>0</v>
      </c>
      <c r="U276" s="13">
        <v>0</v>
      </c>
      <c r="V276" s="27">
        <f t="shared" si="12"/>
        <v>0</v>
      </c>
      <c r="W276" s="28">
        <f t="shared" si="11"/>
        <v>0</v>
      </c>
      <c r="X276" s="9"/>
    </row>
    <row r="277" spans="1:24">
      <c r="A277" s="10" t="s">
        <v>340</v>
      </c>
      <c r="B277" s="34" t="s">
        <v>65</v>
      </c>
      <c r="C277" s="13">
        <v>0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13">
        <v>0</v>
      </c>
      <c r="P277" s="13">
        <v>0</v>
      </c>
      <c r="Q277" s="13">
        <v>0</v>
      </c>
      <c r="R277" s="13">
        <v>0</v>
      </c>
      <c r="S277" s="13">
        <v>0</v>
      </c>
      <c r="T277" s="13">
        <v>0</v>
      </c>
      <c r="U277" s="13">
        <v>0</v>
      </c>
      <c r="V277" s="27">
        <f t="shared" si="12"/>
        <v>0</v>
      </c>
      <c r="W277" s="28">
        <f t="shared" si="11"/>
        <v>0</v>
      </c>
      <c r="X277" s="9"/>
    </row>
    <row r="278" spans="1:24">
      <c r="A278" s="10" t="s">
        <v>341</v>
      </c>
      <c r="B278" s="34" t="s">
        <v>49</v>
      </c>
      <c r="C278" s="13">
        <v>42111</v>
      </c>
      <c r="D278" s="13">
        <v>52462</v>
      </c>
      <c r="E278" s="13">
        <v>56657</v>
      </c>
      <c r="F278" s="13">
        <v>44859</v>
      </c>
      <c r="G278" s="13">
        <v>43104</v>
      </c>
      <c r="H278" s="13">
        <v>41646</v>
      </c>
      <c r="I278" s="13">
        <v>49703</v>
      </c>
      <c r="J278" s="13">
        <v>44483</v>
      </c>
      <c r="K278" s="13">
        <v>41869</v>
      </c>
      <c r="L278" s="13">
        <v>50954</v>
      </c>
      <c r="M278" s="13">
        <v>56043</v>
      </c>
      <c r="N278" s="13">
        <v>60089</v>
      </c>
      <c r="O278" s="13">
        <v>59508</v>
      </c>
      <c r="P278" s="13">
        <v>70786</v>
      </c>
      <c r="Q278" s="13">
        <v>96150</v>
      </c>
      <c r="R278" s="13">
        <v>132381</v>
      </c>
      <c r="S278" s="13">
        <v>138924</v>
      </c>
      <c r="T278" s="13">
        <v>174790</v>
      </c>
      <c r="U278" s="13">
        <v>210188</v>
      </c>
      <c r="V278" s="27">
        <f t="shared" si="12"/>
        <v>1466707</v>
      </c>
      <c r="W278" s="28">
        <f t="shared" si="11"/>
        <v>6.3848035852621346E-4</v>
      </c>
      <c r="X278" s="9"/>
    </row>
    <row r="279" spans="1:24">
      <c r="A279" s="10" t="s">
        <v>342</v>
      </c>
      <c r="B279" s="34" t="s">
        <v>8</v>
      </c>
      <c r="C279" s="13">
        <v>639270</v>
      </c>
      <c r="D279" s="13">
        <v>728490</v>
      </c>
      <c r="E279" s="13">
        <v>706509</v>
      </c>
      <c r="F279" s="13">
        <v>701468</v>
      </c>
      <c r="G279" s="13">
        <v>704316</v>
      </c>
      <c r="H279" s="13">
        <v>813075</v>
      </c>
      <c r="I279" s="13">
        <v>903801</v>
      </c>
      <c r="J279" s="13">
        <v>916918</v>
      </c>
      <c r="K279" s="13">
        <v>1042600</v>
      </c>
      <c r="L279" s="13">
        <v>1048611</v>
      </c>
      <c r="M279" s="13">
        <v>1153649</v>
      </c>
      <c r="N279" s="13">
        <v>1137684</v>
      </c>
      <c r="O279" s="13">
        <v>1205950</v>
      </c>
      <c r="P279" s="13">
        <v>1240524</v>
      </c>
      <c r="Q279" s="13">
        <v>1280296</v>
      </c>
      <c r="R279" s="13">
        <v>1238611</v>
      </c>
      <c r="S279" s="13">
        <v>1261908</v>
      </c>
      <c r="T279" s="13">
        <v>1290757</v>
      </c>
      <c r="U279" s="13">
        <v>1392556</v>
      </c>
      <c r="V279" s="27">
        <f t="shared" si="12"/>
        <v>19406993</v>
      </c>
      <c r="W279" s="28">
        <f t="shared" si="11"/>
        <v>8.448165754002479E-3</v>
      </c>
      <c r="X279" s="9"/>
    </row>
    <row r="280" spans="1:24">
      <c r="A280" s="10" t="s">
        <v>343</v>
      </c>
      <c r="B280" s="34" t="s">
        <v>42</v>
      </c>
      <c r="C280" s="13">
        <v>0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13">
        <v>0</v>
      </c>
      <c r="P280" s="13">
        <v>0</v>
      </c>
      <c r="Q280" s="13">
        <v>0</v>
      </c>
      <c r="R280" s="13">
        <v>0</v>
      </c>
      <c r="S280" s="13">
        <v>0</v>
      </c>
      <c r="T280" s="13">
        <v>0</v>
      </c>
      <c r="U280" s="13">
        <v>0</v>
      </c>
      <c r="V280" s="27">
        <f t="shared" si="12"/>
        <v>0</v>
      </c>
      <c r="W280" s="28">
        <f t="shared" si="11"/>
        <v>0</v>
      </c>
      <c r="X280" s="9"/>
    </row>
    <row r="281" spans="1:24">
      <c r="A281" s="10" t="s">
        <v>344</v>
      </c>
      <c r="B281" s="34" t="s">
        <v>43</v>
      </c>
      <c r="C281" s="13">
        <v>0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13">
        <v>0</v>
      </c>
      <c r="P281" s="13">
        <v>0</v>
      </c>
      <c r="Q281" s="13">
        <v>0</v>
      </c>
      <c r="R281" s="13">
        <v>0</v>
      </c>
      <c r="S281" s="13">
        <v>0</v>
      </c>
      <c r="T281" s="13">
        <v>0</v>
      </c>
      <c r="U281" s="13">
        <v>0</v>
      </c>
      <c r="V281" s="27">
        <f t="shared" si="12"/>
        <v>0</v>
      </c>
      <c r="W281" s="28">
        <f t="shared" si="11"/>
        <v>0</v>
      </c>
      <c r="X281" s="9"/>
    </row>
    <row r="282" spans="1:24">
      <c r="A282" s="10" t="s">
        <v>345</v>
      </c>
      <c r="B282" s="34" t="s">
        <v>51</v>
      </c>
      <c r="C282" s="13">
        <v>0</v>
      </c>
      <c r="D282" s="13">
        <v>57454</v>
      </c>
      <c r="E282" s="13">
        <v>53612</v>
      </c>
      <c r="F282" s="13">
        <v>42708</v>
      </c>
      <c r="G282" s="13">
        <v>62768</v>
      </c>
      <c r="H282" s="13">
        <v>81201</v>
      </c>
      <c r="I282" s="13">
        <v>88148</v>
      </c>
      <c r="J282" s="13">
        <v>77375</v>
      </c>
      <c r="K282" s="13">
        <v>79478</v>
      </c>
      <c r="L282" s="13">
        <v>83692</v>
      </c>
      <c r="M282" s="13">
        <v>91275</v>
      </c>
      <c r="N282" s="13">
        <v>100667</v>
      </c>
      <c r="O282" s="13">
        <v>98108</v>
      </c>
      <c r="P282" s="13">
        <v>101464</v>
      </c>
      <c r="Q282" s="13">
        <v>107602</v>
      </c>
      <c r="R282" s="13">
        <v>98916</v>
      </c>
      <c r="S282" s="13">
        <v>99486</v>
      </c>
      <c r="T282" s="13">
        <v>79368</v>
      </c>
      <c r="U282" s="13">
        <v>94443</v>
      </c>
      <c r="V282" s="27">
        <f t="shared" si="12"/>
        <v>1497765</v>
      </c>
      <c r="W282" s="28">
        <f t="shared" si="11"/>
        <v>6.520003887538643E-4</v>
      </c>
      <c r="X282" s="9"/>
    </row>
    <row r="283" spans="1:24">
      <c r="A283" s="10" t="s">
        <v>346</v>
      </c>
      <c r="B283" s="34" t="s">
        <v>49</v>
      </c>
      <c r="C283" s="13">
        <v>2297545</v>
      </c>
      <c r="D283" s="13">
        <v>3153092</v>
      </c>
      <c r="E283" s="13">
        <v>479759</v>
      </c>
      <c r="F283" s="13">
        <v>443857</v>
      </c>
      <c r="G283" s="13">
        <v>419135</v>
      </c>
      <c r="H283" s="13">
        <v>435707</v>
      </c>
      <c r="I283" s="13">
        <v>475951</v>
      </c>
      <c r="J283" s="13">
        <v>479201</v>
      </c>
      <c r="K283" s="13">
        <v>470201</v>
      </c>
      <c r="L283" s="13">
        <v>449336</v>
      </c>
      <c r="M283" s="13">
        <v>426900</v>
      </c>
      <c r="N283" s="13">
        <v>456559</v>
      </c>
      <c r="O283" s="13">
        <v>485836</v>
      </c>
      <c r="P283" s="13">
        <v>488388</v>
      </c>
      <c r="Q283" s="13">
        <v>516639</v>
      </c>
      <c r="R283" s="13">
        <v>553668</v>
      </c>
      <c r="S283" s="13">
        <v>580752</v>
      </c>
      <c r="T283" s="13">
        <v>606203</v>
      </c>
      <c r="U283" s="13">
        <v>683417</v>
      </c>
      <c r="V283" s="27">
        <f t="shared" si="12"/>
        <v>13902146</v>
      </c>
      <c r="W283" s="28">
        <f t="shared" si="11"/>
        <v>6.0518202765540525E-3</v>
      </c>
      <c r="X283" s="9"/>
    </row>
    <row r="284" spans="1:24">
      <c r="A284" s="10" t="s">
        <v>48</v>
      </c>
      <c r="B284" s="34" t="s">
        <v>48</v>
      </c>
      <c r="C284" s="13">
        <v>0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13">
        <v>0</v>
      </c>
      <c r="P284" s="13">
        <v>0</v>
      </c>
      <c r="Q284" s="13">
        <v>0</v>
      </c>
      <c r="R284" s="13">
        <v>0</v>
      </c>
      <c r="S284" s="13">
        <v>0</v>
      </c>
      <c r="T284" s="13">
        <v>0</v>
      </c>
      <c r="U284" s="13">
        <v>0</v>
      </c>
      <c r="V284" s="27">
        <f t="shared" si="12"/>
        <v>0</v>
      </c>
      <c r="W284" s="28">
        <f t="shared" si="11"/>
        <v>0</v>
      </c>
      <c r="X284" s="9"/>
    </row>
    <row r="285" spans="1:24">
      <c r="A285" s="10" t="s">
        <v>347</v>
      </c>
      <c r="B285" s="34" t="s">
        <v>53</v>
      </c>
      <c r="C285" s="13">
        <v>0</v>
      </c>
      <c r="D285" s="13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13">
        <v>0</v>
      </c>
      <c r="P285" s="13">
        <v>0</v>
      </c>
      <c r="Q285" s="13">
        <v>0</v>
      </c>
      <c r="R285" s="13">
        <v>0</v>
      </c>
      <c r="S285" s="13">
        <v>0</v>
      </c>
      <c r="T285" s="13">
        <v>0</v>
      </c>
      <c r="U285" s="13">
        <v>0</v>
      </c>
      <c r="V285" s="27">
        <f t="shared" si="12"/>
        <v>0</v>
      </c>
      <c r="W285" s="28">
        <f t="shared" si="11"/>
        <v>0</v>
      </c>
      <c r="X285" s="9"/>
    </row>
    <row r="286" spans="1:24">
      <c r="A286" s="10" t="s">
        <v>348</v>
      </c>
      <c r="B286" s="34" t="s">
        <v>44</v>
      </c>
      <c r="C286" s="13">
        <v>0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4796</v>
      </c>
      <c r="N286" s="13">
        <v>0</v>
      </c>
      <c r="O286" s="13">
        <v>0</v>
      </c>
      <c r="P286" s="13">
        <v>0</v>
      </c>
      <c r="Q286" s="13">
        <v>0</v>
      </c>
      <c r="R286" s="13">
        <v>0</v>
      </c>
      <c r="S286" s="13">
        <v>0</v>
      </c>
      <c r="T286" s="13">
        <v>0</v>
      </c>
      <c r="U286" s="13">
        <v>0</v>
      </c>
      <c r="V286" s="27">
        <f t="shared" si="12"/>
        <v>4796</v>
      </c>
      <c r="W286" s="28">
        <f t="shared" si="11"/>
        <v>2.0877733586133559E-6</v>
      </c>
      <c r="X286" s="9"/>
    </row>
    <row r="287" spans="1:24">
      <c r="A287" s="10" t="s">
        <v>349</v>
      </c>
      <c r="B287" s="34" t="s">
        <v>65</v>
      </c>
      <c r="C287" s="13">
        <v>0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13">
        <v>0</v>
      </c>
      <c r="P287" s="13">
        <v>0</v>
      </c>
      <c r="Q287" s="13">
        <v>0</v>
      </c>
      <c r="R287" s="13">
        <v>0</v>
      </c>
      <c r="S287" s="13">
        <v>0</v>
      </c>
      <c r="T287" s="13">
        <v>0</v>
      </c>
      <c r="U287" s="13">
        <v>0</v>
      </c>
      <c r="V287" s="27">
        <f t="shared" si="12"/>
        <v>0</v>
      </c>
      <c r="W287" s="28">
        <f t="shared" si="11"/>
        <v>0</v>
      </c>
      <c r="X287" s="9"/>
    </row>
    <row r="288" spans="1:24">
      <c r="A288" s="10" t="s">
        <v>350</v>
      </c>
      <c r="B288" s="34" t="s">
        <v>12</v>
      </c>
      <c r="C288" s="13">
        <v>0</v>
      </c>
      <c r="D288" s="1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13">
        <v>0</v>
      </c>
      <c r="P288" s="13">
        <v>0</v>
      </c>
      <c r="Q288" s="13">
        <v>0</v>
      </c>
      <c r="R288" s="13">
        <v>0</v>
      </c>
      <c r="S288" s="13">
        <v>0</v>
      </c>
      <c r="T288" s="13">
        <v>0</v>
      </c>
      <c r="U288" s="13">
        <v>0</v>
      </c>
      <c r="V288" s="27">
        <f t="shared" si="12"/>
        <v>0</v>
      </c>
      <c r="W288" s="28">
        <f t="shared" si="11"/>
        <v>0</v>
      </c>
      <c r="X288" s="9"/>
    </row>
    <row r="289" spans="1:24">
      <c r="A289" s="10" t="s">
        <v>351</v>
      </c>
      <c r="B289" s="34" t="s">
        <v>31</v>
      </c>
      <c r="C289" s="13">
        <v>0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13">
        <v>0</v>
      </c>
      <c r="P289" s="13">
        <v>0</v>
      </c>
      <c r="Q289" s="13">
        <v>0</v>
      </c>
      <c r="R289" s="13">
        <v>0</v>
      </c>
      <c r="S289" s="13">
        <v>0</v>
      </c>
      <c r="T289" s="13">
        <v>0</v>
      </c>
      <c r="U289" s="13">
        <v>0</v>
      </c>
      <c r="V289" s="27">
        <f t="shared" si="12"/>
        <v>0</v>
      </c>
      <c r="W289" s="28">
        <f t="shared" si="11"/>
        <v>0</v>
      </c>
      <c r="X289" s="9"/>
    </row>
    <row r="290" spans="1:24">
      <c r="A290" s="10" t="s">
        <v>352</v>
      </c>
      <c r="B290" s="34" t="s">
        <v>49</v>
      </c>
      <c r="C290" s="13">
        <v>0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275</v>
      </c>
      <c r="O290" s="13">
        <v>847</v>
      </c>
      <c r="P290" s="13">
        <v>1724</v>
      </c>
      <c r="Q290" s="13">
        <v>695</v>
      </c>
      <c r="R290" s="13">
        <v>1465</v>
      </c>
      <c r="S290" s="13">
        <v>0</v>
      </c>
      <c r="T290" s="13">
        <v>0</v>
      </c>
      <c r="U290" s="13">
        <v>0</v>
      </c>
      <c r="V290" s="27">
        <f t="shared" si="12"/>
        <v>5006</v>
      </c>
      <c r="W290" s="28">
        <f t="shared" si="11"/>
        <v>2.1791896232732405E-6</v>
      </c>
      <c r="X290" s="9"/>
    </row>
    <row r="291" spans="1:24">
      <c r="A291" s="10" t="s">
        <v>353</v>
      </c>
      <c r="B291" s="34" t="s">
        <v>65</v>
      </c>
      <c r="C291" s="13">
        <v>0</v>
      </c>
      <c r="D291" s="1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13">
        <v>0</v>
      </c>
      <c r="P291" s="13">
        <v>0</v>
      </c>
      <c r="Q291" s="13">
        <v>0</v>
      </c>
      <c r="R291" s="13">
        <v>0</v>
      </c>
      <c r="S291" s="13">
        <v>0</v>
      </c>
      <c r="T291" s="13">
        <v>0</v>
      </c>
      <c r="U291" s="13">
        <v>0</v>
      </c>
      <c r="V291" s="27">
        <f t="shared" si="12"/>
        <v>0</v>
      </c>
      <c r="W291" s="28">
        <f t="shared" si="11"/>
        <v>0</v>
      </c>
      <c r="X291" s="9"/>
    </row>
    <row r="292" spans="1:24">
      <c r="A292" s="10" t="s">
        <v>354</v>
      </c>
      <c r="B292" s="34" t="s">
        <v>38</v>
      </c>
      <c r="C292" s="13">
        <v>0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13">
        <v>0</v>
      </c>
      <c r="P292" s="13">
        <v>0</v>
      </c>
      <c r="Q292" s="13">
        <v>0</v>
      </c>
      <c r="R292" s="13">
        <v>0</v>
      </c>
      <c r="S292" s="13">
        <v>0</v>
      </c>
      <c r="T292" s="13">
        <v>0</v>
      </c>
      <c r="U292" s="13">
        <v>0</v>
      </c>
      <c r="V292" s="27">
        <f t="shared" si="12"/>
        <v>0</v>
      </c>
      <c r="W292" s="28">
        <f t="shared" si="11"/>
        <v>0</v>
      </c>
      <c r="X292" s="9"/>
    </row>
    <row r="293" spans="1:24">
      <c r="A293" s="10" t="s">
        <v>355</v>
      </c>
      <c r="B293" s="34" t="s">
        <v>60</v>
      </c>
      <c r="C293" s="13">
        <v>313681</v>
      </c>
      <c r="D293" s="13">
        <v>367135</v>
      </c>
      <c r="E293" s="13">
        <v>399015</v>
      </c>
      <c r="F293" s="13">
        <v>411471</v>
      </c>
      <c r="G293" s="13">
        <v>435012</v>
      </c>
      <c r="H293" s="13">
        <v>435875</v>
      </c>
      <c r="I293" s="13">
        <v>529806</v>
      </c>
      <c r="J293" s="13">
        <v>518475</v>
      </c>
      <c r="K293" s="13">
        <v>491555</v>
      </c>
      <c r="L293" s="13">
        <v>484657</v>
      </c>
      <c r="M293" s="13">
        <v>516241</v>
      </c>
      <c r="N293" s="13">
        <v>560602</v>
      </c>
      <c r="O293" s="13">
        <v>629926</v>
      </c>
      <c r="P293" s="13">
        <v>628614</v>
      </c>
      <c r="Q293" s="13">
        <v>645016</v>
      </c>
      <c r="R293" s="13">
        <v>671251</v>
      </c>
      <c r="S293" s="13">
        <v>696811</v>
      </c>
      <c r="T293" s="13">
        <v>685026</v>
      </c>
      <c r="U293" s="13">
        <v>783873</v>
      </c>
      <c r="V293" s="27">
        <f t="shared" si="12"/>
        <v>10204042</v>
      </c>
      <c r="W293" s="28">
        <f t="shared" si="11"/>
        <v>4.4419781146313071E-3</v>
      </c>
      <c r="X293" s="9"/>
    </row>
    <row r="294" spans="1:24">
      <c r="A294" s="10" t="s">
        <v>356</v>
      </c>
      <c r="B294" s="34" t="s">
        <v>51</v>
      </c>
      <c r="C294" s="13">
        <v>55399</v>
      </c>
      <c r="D294" s="13">
        <v>77447</v>
      </c>
      <c r="E294" s="13">
        <v>72000</v>
      </c>
      <c r="F294" s="13">
        <v>62208</v>
      </c>
      <c r="G294" s="13">
        <v>80052</v>
      </c>
      <c r="H294" s="13">
        <v>77691</v>
      </c>
      <c r="I294" s="13">
        <v>61671</v>
      </c>
      <c r="J294" s="13">
        <v>69820</v>
      </c>
      <c r="K294" s="13">
        <v>31763</v>
      </c>
      <c r="L294" s="13">
        <v>64958</v>
      </c>
      <c r="M294" s="13">
        <v>68106</v>
      </c>
      <c r="N294" s="13">
        <v>66561</v>
      </c>
      <c r="O294" s="13">
        <v>69502</v>
      </c>
      <c r="P294" s="13">
        <v>68940</v>
      </c>
      <c r="Q294" s="13">
        <v>71612</v>
      </c>
      <c r="R294" s="13">
        <v>70393</v>
      </c>
      <c r="S294" s="13">
        <v>65530</v>
      </c>
      <c r="T294" s="13">
        <v>58063</v>
      </c>
      <c r="U294" s="13">
        <v>60805</v>
      </c>
      <c r="V294" s="27">
        <f t="shared" si="12"/>
        <v>1252521</v>
      </c>
      <c r="W294" s="28">
        <f t="shared" si="11"/>
        <v>5.4524186299077554E-4</v>
      </c>
      <c r="X294" s="9"/>
    </row>
    <row r="295" spans="1:24">
      <c r="A295" s="10" t="s">
        <v>357</v>
      </c>
      <c r="B295" s="34" t="s">
        <v>55</v>
      </c>
      <c r="C295" s="13">
        <v>88365</v>
      </c>
      <c r="D295" s="13">
        <v>90182</v>
      </c>
      <c r="E295" s="13">
        <v>104357</v>
      </c>
      <c r="F295" s="13">
        <v>105489</v>
      </c>
      <c r="G295" s="13">
        <v>104215</v>
      </c>
      <c r="H295" s="13">
        <v>112245</v>
      </c>
      <c r="I295" s="13">
        <v>84011</v>
      </c>
      <c r="J295" s="13">
        <v>158536</v>
      </c>
      <c r="K295" s="13">
        <v>165091</v>
      </c>
      <c r="L295" s="13">
        <v>166127</v>
      </c>
      <c r="M295" s="13">
        <v>166991</v>
      </c>
      <c r="N295" s="13">
        <v>185027</v>
      </c>
      <c r="O295" s="13">
        <v>206705</v>
      </c>
      <c r="P295" s="13">
        <v>196355</v>
      </c>
      <c r="Q295" s="13">
        <v>229542</v>
      </c>
      <c r="R295" s="13">
        <v>254229</v>
      </c>
      <c r="S295" s="13">
        <v>248418</v>
      </c>
      <c r="T295" s="13">
        <v>262211</v>
      </c>
      <c r="U295" s="13">
        <v>284746</v>
      </c>
      <c r="V295" s="27">
        <f t="shared" si="12"/>
        <v>3212842</v>
      </c>
      <c r="W295" s="28">
        <f t="shared" si="11"/>
        <v>1.3986000694399608E-3</v>
      </c>
      <c r="X295" s="9"/>
    </row>
    <row r="296" spans="1:24">
      <c r="A296" s="10" t="s">
        <v>358</v>
      </c>
      <c r="B296" s="34" t="s">
        <v>7</v>
      </c>
      <c r="C296" s="13">
        <v>874422</v>
      </c>
      <c r="D296" s="13">
        <v>983698</v>
      </c>
      <c r="E296" s="13">
        <v>1053058</v>
      </c>
      <c r="F296" s="13">
        <v>1036524</v>
      </c>
      <c r="G296" s="13">
        <v>1040217</v>
      </c>
      <c r="H296" s="13">
        <v>1059474</v>
      </c>
      <c r="I296" s="13">
        <v>1129285</v>
      </c>
      <c r="J296" s="13">
        <v>1206514</v>
      </c>
      <c r="K296" s="13">
        <v>1219386</v>
      </c>
      <c r="L296" s="13">
        <v>1234210</v>
      </c>
      <c r="M296" s="13">
        <v>1281256</v>
      </c>
      <c r="N296" s="13">
        <v>1328805</v>
      </c>
      <c r="O296" s="13">
        <v>1367141</v>
      </c>
      <c r="P296" s="13">
        <v>1393850</v>
      </c>
      <c r="Q296" s="13">
        <v>1415851</v>
      </c>
      <c r="R296" s="13">
        <v>1531957</v>
      </c>
      <c r="S296" s="13">
        <v>1639203</v>
      </c>
      <c r="T296" s="13">
        <v>1727469</v>
      </c>
      <c r="U296" s="13">
        <v>1840312</v>
      </c>
      <c r="V296" s="27">
        <f t="shared" si="12"/>
        <v>24362632</v>
      </c>
      <c r="W296" s="28">
        <f t="shared" si="11"/>
        <v>1.0605432451063641E-2</v>
      </c>
      <c r="X296" s="9"/>
    </row>
    <row r="297" spans="1:24">
      <c r="A297" s="10" t="s">
        <v>51</v>
      </c>
      <c r="B297" s="34" t="s">
        <v>51</v>
      </c>
      <c r="C297" s="13">
        <v>811967</v>
      </c>
      <c r="D297" s="13">
        <v>756825</v>
      </c>
      <c r="E297" s="13">
        <v>733994</v>
      </c>
      <c r="F297" s="13">
        <v>730479</v>
      </c>
      <c r="G297" s="13">
        <v>1098824</v>
      </c>
      <c r="H297" s="13">
        <v>1254645</v>
      </c>
      <c r="I297" s="13">
        <v>1287922</v>
      </c>
      <c r="J297" s="13">
        <v>1368085</v>
      </c>
      <c r="K297" s="13">
        <v>1336302</v>
      </c>
      <c r="L297" s="13">
        <v>1616381</v>
      </c>
      <c r="M297" s="13">
        <v>1663154</v>
      </c>
      <c r="N297" s="13">
        <v>1700644</v>
      </c>
      <c r="O297" s="13">
        <v>1842141</v>
      </c>
      <c r="P297" s="13">
        <v>1788414</v>
      </c>
      <c r="Q297" s="13">
        <v>1956020</v>
      </c>
      <c r="R297" s="13">
        <v>1954802</v>
      </c>
      <c r="S297" s="13">
        <v>2036173</v>
      </c>
      <c r="T297" s="13">
        <v>2062997</v>
      </c>
      <c r="U297" s="13">
        <v>1979189</v>
      </c>
      <c r="V297" s="27">
        <f t="shared" si="12"/>
        <v>27978958</v>
      </c>
      <c r="W297" s="28">
        <f t="shared" si="11"/>
        <v>1.2179675378265644E-2</v>
      </c>
      <c r="X297" s="9"/>
    </row>
    <row r="298" spans="1:24">
      <c r="A298" s="10" t="s">
        <v>359</v>
      </c>
      <c r="B298" s="34" t="s">
        <v>51</v>
      </c>
      <c r="C298" s="13">
        <v>0</v>
      </c>
      <c r="D298" s="1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13">
        <v>0</v>
      </c>
      <c r="P298" s="13">
        <v>0</v>
      </c>
      <c r="Q298" s="13">
        <v>0</v>
      </c>
      <c r="R298" s="13">
        <v>0</v>
      </c>
      <c r="S298" s="13">
        <v>0</v>
      </c>
      <c r="T298" s="13">
        <v>0</v>
      </c>
      <c r="U298" s="13">
        <v>0</v>
      </c>
      <c r="V298" s="27">
        <f t="shared" si="12"/>
        <v>0</v>
      </c>
      <c r="W298" s="28">
        <f t="shared" si="11"/>
        <v>0</v>
      </c>
      <c r="X298" s="9"/>
    </row>
    <row r="299" spans="1:24">
      <c r="A299" s="10" t="s">
        <v>360</v>
      </c>
      <c r="B299" s="34" t="s">
        <v>51</v>
      </c>
      <c r="C299" s="13">
        <v>0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22410</v>
      </c>
      <c r="O299" s="13">
        <v>74653</v>
      </c>
      <c r="P299" s="13">
        <v>98927</v>
      </c>
      <c r="Q299" s="13">
        <v>103604</v>
      </c>
      <c r="R299" s="13">
        <v>102994</v>
      </c>
      <c r="S299" s="13">
        <v>103671</v>
      </c>
      <c r="T299" s="13">
        <v>109569</v>
      </c>
      <c r="U299" s="13">
        <v>100487</v>
      </c>
      <c r="V299" s="27">
        <f t="shared" si="12"/>
        <v>716315</v>
      </c>
      <c r="W299" s="28">
        <f t="shared" si="11"/>
        <v>3.1182305533259514E-4</v>
      </c>
      <c r="X299" s="9"/>
    </row>
    <row r="300" spans="1:24">
      <c r="A300" s="10" t="s">
        <v>361</v>
      </c>
      <c r="B300" s="34" t="s">
        <v>18</v>
      </c>
      <c r="C300" s="13">
        <v>0</v>
      </c>
      <c r="D300" s="13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13">
        <v>0</v>
      </c>
      <c r="P300" s="13">
        <v>0</v>
      </c>
      <c r="Q300" s="13">
        <v>0</v>
      </c>
      <c r="R300" s="13">
        <v>0</v>
      </c>
      <c r="S300" s="13">
        <v>0</v>
      </c>
      <c r="T300" s="13">
        <v>0</v>
      </c>
      <c r="U300" s="13">
        <v>0</v>
      </c>
      <c r="V300" s="27">
        <f t="shared" si="12"/>
        <v>0</v>
      </c>
      <c r="W300" s="28">
        <f t="shared" si="11"/>
        <v>0</v>
      </c>
      <c r="X300" s="9"/>
    </row>
    <row r="301" spans="1:24">
      <c r="A301" s="10" t="s">
        <v>362</v>
      </c>
      <c r="B301" s="34" t="s">
        <v>7</v>
      </c>
      <c r="C301" s="13">
        <v>10078</v>
      </c>
      <c r="D301" s="13">
        <v>11399</v>
      </c>
      <c r="E301" s="13">
        <v>10778</v>
      </c>
      <c r="F301" s="13">
        <v>11988</v>
      </c>
      <c r="G301" s="13">
        <v>12956</v>
      </c>
      <c r="H301" s="13">
        <v>13642</v>
      </c>
      <c r="I301" s="13">
        <v>15487</v>
      </c>
      <c r="J301" s="13">
        <v>15721</v>
      </c>
      <c r="K301" s="13">
        <v>15928</v>
      </c>
      <c r="L301" s="13">
        <v>14964</v>
      </c>
      <c r="M301" s="13">
        <v>18091</v>
      </c>
      <c r="N301" s="13">
        <v>17102</v>
      </c>
      <c r="O301" s="13">
        <v>20487</v>
      </c>
      <c r="P301" s="13">
        <v>19128</v>
      </c>
      <c r="Q301" s="13">
        <v>20544</v>
      </c>
      <c r="R301" s="13">
        <v>19821</v>
      </c>
      <c r="S301" s="13">
        <v>21590</v>
      </c>
      <c r="T301" s="13">
        <v>20312</v>
      </c>
      <c r="U301" s="13">
        <v>21478</v>
      </c>
      <c r="V301" s="27">
        <f t="shared" si="12"/>
        <v>311494</v>
      </c>
      <c r="W301" s="28">
        <f t="shared" si="11"/>
        <v>1.3559818068555228E-4</v>
      </c>
      <c r="X301" s="9"/>
    </row>
    <row r="302" spans="1:24">
      <c r="A302" s="10" t="s">
        <v>363</v>
      </c>
      <c r="B302" s="34" t="s">
        <v>51</v>
      </c>
      <c r="C302" s="13">
        <v>158065</v>
      </c>
      <c r="D302" s="13">
        <v>183490</v>
      </c>
      <c r="E302" s="13">
        <v>181843</v>
      </c>
      <c r="F302" s="13">
        <v>181333</v>
      </c>
      <c r="G302" s="13">
        <v>202551</v>
      </c>
      <c r="H302" s="13">
        <v>220161</v>
      </c>
      <c r="I302" s="13">
        <v>235374</v>
      </c>
      <c r="J302" s="13">
        <v>281856</v>
      </c>
      <c r="K302" s="13">
        <v>281733</v>
      </c>
      <c r="L302" s="13">
        <v>300427</v>
      </c>
      <c r="M302" s="13">
        <v>335720</v>
      </c>
      <c r="N302" s="13">
        <v>358011</v>
      </c>
      <c r="O302" s="13">
        <v>393708</v>
      </c>
      <c r="P302" s="13">
        <v>402324</v>
      </c>
      <c r="Q302" s="13">
        <v>421590</v>
      </c>
      <c r="R302" s="13">
        <v>431795</v>
      </c>
      <c r="S302" s="13">
        <v>442772</v>
      </c>
      <c r="T302" s="13">
        <v>464459</v>
      </c>
      <c r="U302" s="13">
        <v>499869</v>
      </c>
      <c r="V302" s="27">
        <f t="shared" si="12"/>
        <v>5977081</v>
      </c>
      <c r="W302" s="28">
        <f t="shared" si="11"/>
        <v>2.6019162789979312E-3</v>
      </c>
      <c r="X302" s="9"/>
    </row>
    <row r="303" spans="1:24">
      <c r="A303" s="10" t="s">
        <v>364</v>
      </c>
      <c r="B303" s="34" t="s">
        <v>41</v>
      </c>
      <c r="C303" s="13">
        <v>0</v>
      </c>
      <c r="D303" s="13">
        <v>0</v>
      </c>
      <c r="E303" s="13">
        <v>0</v>
      </c>
      <c r="F303" s="13">
        <v>0</v>
      </c>
      <c r="G303" s="13">
        <v>0</v>
      </c>
      <c r="H303" s="13">
        <v>0</v>
      </c>
      <c r="I303" s="13">
        <v>0</v>
      </c>
      <c r="J303" s="13">
        <v>0</v>
      </c>
      <c r="K303" s="13">
        <v>0</v>
      </c>
      <c r="L303" s="13">
        <v>0</v>
      </c>
      <c r="M303" s="13">
        <v>0</v>
      </c>
      <c r="N303" s="13">
        <v>0</v>
      </c>
      <c r="O303" s="13">
        <v>0</v>
      </c>
      <c r="P303" s="13">
        <v>0</v>
      </c>
      <c r="Q303" s="13">
        <v>0</v>
      </c>
      <c r="R303" s="13">
        <v>0</v>
      </c>
      <c r="S303" s="13">
        <v>0</v>
      </c>
      <c r="T303" s="13">
        <v>19874</v>
      </c>
      <c r="U303" s="13">
        <v>0</v>
      </c>
      <c r="V303" s="27">
        <f t="shared" si="12"/>
        <v>19874</v>
      </c>
      <c r="W303" s="28">
        <f t="shared" si="11"/>
        <v>8.6514611611930449E-6</v>
      </c>
      <c r="X303" s="9"/>
    </row>
    <row r="304" spans="1:24">
      <c r="A304" s="10" t="s">
        <v>365</v>
      </c>
      <c r="B304" s="34" t="s">
        <v>44</v>
      </c>
      <c r="C304" s="13">
        <v>188289</v>
      </c>
      <c r="D304" s="13">
        <v>196262</v>
      </c>
      <c r="E304" s="13">
        <v>261052</v>
      </c>
      <c r="F304" s="13">
        <v>197123</v>
      </c>
      <c r="G304" s="13">
        <v>210554</v>
      </c>
      <c r="H304" s="13">
        <v>213565</v>
      </c>
      <c r="I304" s="13">
        <v>225874</v>
      </c>
      <c r="J304" s="13">
        <v>217692</v>
      </c>
      <c r="K304" s="13">
        <v>221715</v>
      </c>
      <c r="L304" s="13">
        <v>232748</v>
      </c>
      <c r="M304" s="13">
        <v>255917</v>
      </c>
      <c r="N304" s="13">
        <v>252256</v>
      </c>
      <c r="O304" s="13">
        <v>266352</v>
      </c>
      <c r="P304" s="13">
        <v>291344</v>
      </c>
      <c r="Q304" s="13">
        <v>265654</v>
      </c>
      <c r="R304" s="13">
        <v>311562</v>
      </c>
      <c r="S304" s="13">
        <v>308882</v>
      </c>
      <c r="T304" s="13">
        <v>309775</v>
      </c>
      <c r="U304" s="13">
        <v>342989</v>
      </c>
      <c r="V304" s="27">
        <f t="shared" si="12"/>
        <v>4769605</v>
      </c>
      <c r="W304" s="28">
        <f t="shared" si="11"/>
        <v>2.0762832047767008E-3</v>
      </c>
      <c r="X304" s="9"/>
    </row>
    <row r="305" spans="1:24">
      <c r="A305" s="10" t="s">
        <v>366</v>
      </c>
      <c r="B305" s="34" t="s">
        <v>5</v>
      </c>
      <c r="C305" s="13">
        <v>0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13">
        <v>0</v>
      </c>
      <c r="P305" s="13">
        <v>0</v>
      </c>
      <c r="Q305" s="13">
        <v>0</v>
      </c>
      <c r="R305" s="13">
        <v>0</v>
      </c>
      <c r="S305" s="13">
        <v>0</v>
      </c>
      <c r="T305" s="13">
        <v>0</v>
      </c>
      <c r="U305" s="13">
        <v>0</v>
      </c>
      <c r="V305" s="27">
        <f t="shared" si="12"/>
        <v>0</v>
      </c>
      <c r="W305" s="28">
        <f t="shared" si="11"/>
        <v>0</v>
      </c>
      <c r="X305" s="9"/>
    </row>
    <row r="306" spans="1:24">
      <c r="A306" s="10" t="s">
        <v>367</v>
      </c>
      <c r="B306" s="34" t="s">
        <v>5</v>
      </c>
      <c r="C306" s="13">
        <v>0</v>
      </c>
      <c r="D306" s="13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13">
        <v>0</v>
      </c>
      <c r="P306" s="13">
        <v>0</v>
      </c>
      <c r="Q306" s="13">
        <v>0</v>
      </c>
      <c r="R306" s="13">
        <v>0</v>
      </c>
      <c r="S306" s="13">
        <v>0</v>
      </c>
      <c r="T306" s="13">
        <v>0</v>
      </c>
      <c r="U306" s="13">
        <v>0</v>
      </c>
      <c r="V306" s="27">
        <f t="shared" si="12"/>
        <v>0</v>
      </c>
      <c r="W306" s="28">
        <f t="shared" si="11"/>
        <v>0</v>
      </c>
      <c r="X306" s="9"/>
    </row>
    <row r="307" spans="1:24">
      <c r="A307" s="10" t="s">
        <v>368</v>
      </c>
      <c r="B307" s="34" t="s">
        <v>5</v>
      </c>
      <c r="C307" s="13">
        <v>0</v>
      </c>
      <c r="D307" s="1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23767</v>
      </c>
      <c r="K307" s="13">
        <v>72973</v>
      </c>
      <c r="L307" s="13">
        <v>70977</v>
      </c>
      <c r="M307" s="13">
        <v>74862</v>
      </c>
      <c r="N307" s="13">
        <v>77950</v>
      </c>
      <c r="O307" s="13">
        <v>79928</v>
      </c>
      <c r="P307" s="13">
        <v>79379</v>
      </c>
      <c r="Q307" s="13">
        <v>66323</v>
      </c>
      <c r="R307" s="13">
        <v>71207</v>
      </c>
      <c r="S307" s="13">
        <v>73001</v>
      </c>
      <c r="T307" s="13">
        <v>80063</v>
      </c>
      <c r="U307" s="13">
        <v>97137</v>
      </c>
      <c r="V307" s="27">
        <f t="shared" si="12"/>
        <v>867567</v>
      </c>
      <c r="W307" s="28">
        <f t="shared" si="11"/>
        <v>3.7766540229610372E-4</v>
      </c>
      <c r="X307" s="9"/>
    </row>
    <row r="308" spans="1:24">
      <c r="A308" s="10" t="s">
        <v>369</v>
      </c>
      <c r="B308" s="34" t="s">
        <v>8</v>
      </c>
      <c r="C308" s="13">
        <v>0</v>
      </c>
      <c r="D308" s="1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13">
        <v>0</v>
      </c>
      <c r="P308" s="13">
        <v>0</v>
      </c>
      <c r="Q308" s="13">
        <v>0</v>
      </c>
      <c r="R308" s="13">
        <v>0</v>
      </c>
      <c r="S308" s="13">
        <v>0</v>
      </c>
      <c r="T308" s="13">
        <v>0</v>
      </c>
      <c r="U308" s="13">
        <v>0</v>
      </c>
      <c r="V308" s="27">
        <f t="shared" si="12"/>
        <v>0</v>
      </c>
      <c r="W308" s="28">
        <f t="shared" si="11"/>
        <v>0</v>
      </c>
      <c r="X308" s="9"/>
    </row>
    <row r="309" spans="1:24">
      <c r="A309" s="10" t="s">
        <v>370</v>
      </c>
      <c r="B309" s="34" t="s">
        <v>67</v>
      </c>
      <c r="C309" s="13">
        <v>0</v>
      </c>
      <c r="D309" s="13">
        <v>2422</v>
      </c>
      <c r="E309" s="13">
        <v>2335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13">
        <v>0</v>
      </c>
      <c r="P309" s="13">
        <v>0</v>
      </c>
      <c r="Q309" s="13">
        <v>0</v>
      </c>
      <c r="R309" s="13">
        <v>0</v>
      </c>
      <c r="S309" s="13">
        <v>0</v>
      </c>
      <c r="T309" s="13">
        <v>0</v>
      </c>
      <c r="U309" s="13">
        <v>0</v>
      </c>
      <c r="V309" s="27">
        <f t="shared" si="12"/>
        <v>4757</v>
      </c>
      <c r="W309" s="28">
        <f t="shared" si="11"/>
        <v>2.0707960523193778E-6</v>
      </c>
      <c r="X309" s="9"/>
    </row>
    <row r="310" spans="1:24">
      <c r="A310" s="10" t="s">
        <v>371</v>
      </c>
      <c r="B310" s="34" t="s">
        <v>8</v>
      </c>
      <c r="C310" s="13">
        <v>157036</v>
      </c>
      <c r="D310" s="13">
        <v>131076</v>
      </c>
      <c r="E310" s="13">
        <v>145821</v>
      </c>
      <c r="F310" s="13">
        <v>156730</v>
      </c>
      <c r="G310" s="13">
        <v>187387</v>
      </c>
      <c r="H310" s="13">
        <v>183493</v>
      </c>
      <c r="I310" s="13">
        <v>202154</v>
      </c>
      <c r="J310" s="13">
        <v>224893</v>
      </c>
      <c r="K310" s="13">
        <v>211577</v>
      </c>
      <c r="L310" s="13">
        <v>220869</v>
      </c>
      <c r="M310" s="13">
        <v>234571</v>
      </c>
      <c r="N310" s="13">
        <v>244438</v>
      </c>
      <c r="O310" s="13">
        <v>249504</v>
      </c>
      <c r="P310" s="13">
        <v>296634</v>
      </c>
      <c r="Q310" s="13">
        <v>262187</v>
      </c>
      <c r="R310" s="13">
        <v>266281</v>
      </c>
      <c r="S310" s="13">
        <v>271212</v>
      </c>
      <c r="T310" s="13">
        <v>348322</v>
      </c>
      <c r="U310" s="13">
        <v>306453</v>
      </c>
      <c r="V310" s="27">
        <f t="shared" si="12"/>
        <v>4300638</v>
      </c>
      <c r="W310" s="28">
        <f t="shared" si="11"/>
        <v>1.8721345791159771E-3</v>
      </c>
      <c r="X310" s="9"/>
    </row>
    <row r="311" spans="1:24">
      <c r="A311" s="10" t="s">
        <v>372</v>
      </c>
      <c r="B311" s="34" t="s">
        <v>8</v>
      </c>
      <c r="C311" s="13">
        <v>1310692</v>
      </c>
      <c r="D311" s="13">
        <v>1368994</v>
      </c>
      <c r="E311" s="13">
        <v>1409788</v>
      </c>
      <c r="F311" s="13">
        <v>1495201</v>
      </c>
      <c r="G311" s="13">
        <v>1675973</v>
      </c>
      <c r="H311" s="13">
        <v>1640208</v>
      </c>
      <c r="I311" s="13">
        <v>1829448</v>
      </c>
      <c r="J311" s="13">
        <v>1863530</v>
      </c>
      <c r="K311" s="13">
        <v>1918924</v>
      </c>
      <c r="L311" s="13">
        <v>1961101</v>
      </c>
      <c r="M311" s="13">
        <v>2008862</v>
      </c>
      <c r="N311" s="13">
        <v>1980528</v>
      </c>
      <c r="O311" s="13">
        <v>2054781</v>
      </c>
      <c r="P311" s="13">
        <v>2483105</v>
      </c>
      <c r="Q311" s="13">
        <v>2577221</v>
      </c>
      <c r="R311" s="13">
        <v>2587371</v>
      </c>
      <c r="S311" s="13">
        <v>2676024</v>
      </c>
      <c r="T311" s="13">
        <v>2755753</v>
      </c>
      <c r="U311" s="13">
        <v>2837087</v>
      </c>
      <c r="V311" s="27">
        <f t="shared" si="12"/>
        <v>38434591</v>
      </c>
      <c r="W311" s="28">
        <f t="shared" si="11"/>
        <v>1.67311749664305E-2</v>
      </c>
      <c r="X311" s="9"/>
    </row>
    <row r="312" spans="1:24">
      <c r="A312" s="10" t="s">
        <v>373</v>
      </c>
      <c r="B312" s="34" t="s">
        <v>12</v>
      </c>
      <c r="C312" s="13">
        <v>0</v>
      </c>
      <c r="D312" s="13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13">
        <v>0</v>
      </c>
      <c r="P312" s="13">
        <v>0</v>
      </c>
      <c r="Q312" s="13">
        <v>0</v>
      </c>
      <c r="R312" s="13">
        <v>0</v>
      </c>
      <c r="S312" s="13">
        <v>0</v>
      </c>
      <c r="T312" s="13">
        <v>0</v>
      </c>
      <c r="U312" s="13">
        <v>0</v>
      </c>
      <c r="V312" s="27">
        <f t="shared" si="12"/>
        <v>0</v>
      </c>
      <c r="W312" s="28">
        <f t="shared" si="11"/>
        <v>0</v>
      </c>
      <c r="X312" s="9"/>
    </row>
    <row r="313" spans="1:24">
      <c r="A313" s="10" t="s">
        <v>374</v>
      </c>
      <c r="B313" s="34" t="s">
        <v>17</v>
      </c>
      <c r="C313" s="13">
        <v>684486</v>
      </c>
      <c r="D313" s="13">
        <v>786545</v>
      </c>
      <c r="E313" s="13">
        <v>776250</v>
      </c>
      <c r="F313" s="13">
        <v>754749</v>
      </c>
      <c r="G313" s="13">
        <v>757328</v>
      </c>
      <c r="H313" s="13">
        <v>782661</v>
      </c>
      <c r="I313" s="13">
        <v>920718</v>
      </c>
      <c r="J313" s="13">
        <v>922324</v>
      </c>
      <c r="K313" s="13">
        <v>923449</v>
      </c>
      <c r="L313" s="13">
        <v>939576</v>
      </c>
      <c r="M313" s="13">
        <v>977814</v>
      </c>
      <c r="N313" s="13">
        <v>980545</v>
      </c>
      <c r="O313" s="13">
        <v>1029138</v>
      </c>
      <c r="P313" s="13">
        <v>1175134</v>
      </c>
      <c r="Q313" s="13">
        <v>2073371</v>
      </c>
      <c r="R313" s="13">
        <v>1288892</v>
      </c>
      <c r="S313" s="13">
        <v>1238942</v>
      </c>
      <c r="T313" s="13">
        <v>1260740</v>
      </c>
      <c r="U313" s="13">
        <v>1414751</v>
      </c>
      <c r="V313" s="27">
        <f t="shared" si="12"/>
        <v>19687413</v>
      </c>
      <c r="W313" s="28">
        <f t="shared" si="11"/>
        <v>8.5702369394116441E-3</v>
      </c>
      <c r="X313" s="9"/>
    </row>
    <row r="314" spans="1:24">
      <c r="A314" s="10" t="s">
        <v>375</v>
      </c>
      <c r="B314" s="34" t="s">
        <v>63</v>
      </c>
      <c r="C314" s="13">
        <v>70095</v>
      </c>
      <c r="D314" s="13">
        <v>69985</v>
      </c>
      <c r="E314" s="13">
        <v>78634</v>
      </c>
      <c r="F314" s="13">
        <v>57533</v>
      </c>
      <c r="G314" s="13">
        <v>62739</v>
      </c>
      <c r="H314" s="13">
        <v>86894</v>
      </c>
      <c r="I314" s="13">
        <v>33819</v>
      </c>
      <c r="J314" s="13">
        <v>100476</v>
      </c>
      <c r="K314" s="13">
        <v>67795</v>
      </c>
      <c r="L314" s="13">
        <v>84018</v>
      </c>
      <c r="M314" s="13">
        <v>52819</v>
      </c>
      <c r="N314" s="13">
        <v>71390</v>
      </c>
      <c r="O314" s="13">
        <v>92949</v>
      </c>
      <c r="P314" s="13">
        <v>37783</v>
      </c>
      <c r="Q314" s="13">
        <v>107762</v>
      </c>
      <c r="R314" s="13">
        <v>128540</v>
      </c>
      <c r="S314" s="13">
        <v>118967</v>
      </c>
      <c r="T314" s="13">
        <v>154246</v>
      </c>
      <c r="U314" s="13">
        <v>123249</v>
      </c>
      <c r="V314" s="27">
        <f t="shared" si="12"/>
        <v>1599693</v>
      </c>
      <c r="W314" s="28">
        <f t="shared" si="11"/>
        <v>6.9637123172649616E-4</v>
      </c>
      <c r="X314" s="9"/>
    </row>
    <row r="315" spans="1:24">
      <c r="A315" s="10" t="s">
        <v>376</v>
      </c>
      <c r="B315" s="34" t="s">
        <v>65</v>
      </c>
      <c r="C315" s="13">
        <v>0</v>
      </c>
      <c r="D315" s="1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13">
        <v>0</v>
      </c>
      <c r="P315" s="13">
        <v>0</v>
      </c>
      <c r="Q315" s="13">
        <v>0</v>
      </c>
      <c r="R315" s="13">
        <v>0</v>
      </c>
      <c r="S315" s="13">
        <v>0</v>
      </c>
      <c r="T315" s="13">
        <v>0</v>
      </c>
      <c r="U315" s="13">
        <v>0</v>
      </c>
      <c r="V315" s="27">
        <f t="shared" si="12"/>
        <v>0</v>
      </c>
      <c r="W315" s="28">
        <f t="shared" si="11"/>
        <v>0</v>
      </c>
      <c r="X315" s="9"/>
    </row>
    <row r="316" spans="1:24">
      <c r="A316" s="10" t="s">
        <v>377</v>
      </c>
      <c r="B316" s="34" t="s">
        <v>44</v>
      </c>
      <c r="C316" s="13">
        <v>128147</v>
      </c>
      <c r="D316" s="13">
        <v>128150</v>
      </c>
      <c r="E316" s="13">
        <v>185876</v>
      </c>
      <c r="F316" s="13">
        <v>155056</v>
      </c>
      <c r="G316" s="13">
        <v>156029</v>
      </c>
      <c r="H316" s="13">
        <v>161036</v>
      </c>
      <c r="I316" s="13">
        <v>179555</v>
      </c>
      <c r="J316" s="13">
        <v>181721</v>
      </c>
      <c r="K316" s="13">
        <v>172576</v>
      </c>
      <c r="L316" s="13">
        <v>196311</v>
      </c>
      <c r="M316" s="13">
        <v>210694</v>
      </c>
      <c r="N316" s="13">
        <v>206605</v>
      </c>
      <c r="O316" s="13">
        <v>237519</v>
      </c>
      <c r="P316" s="13">
        <v>251050</v>
      </c>
      <c r="Q316" s="13">
        <v>251395</v>
      </c>
      <c r="R316" s="13">
        <v>257450</v>
      </c>
      <c r="S316" s="13">
        <v>282585</v>
      </c>
      <c r="T316" s="13">
        <v>304992</v>
      </c>
      <c r="U316" s="13">
        <v>329102</v>
      </c>
      <c r="V316" s="27">
        <f t="shared" si="12"/>
        <v>3975849</v>
      </c>
      <c r="W316" s="28">
        <f t="shared" si="11"/>
        <v>1.7307488782463622E-3</v>
      </c>
      <c r="X316" s="9"/>
    </row>
    <row r="317" spans="1:24">
      <c r="A317" s="10" t="s">
        <v>378</v>
      </c>
      <c r="B317" s="34" t="s">
        <v>53</v>
      </c>
      <c r="C317" s="13">
        <v>814901</v>
      </c>
      <c r="D317" s="13">
        <v>908132</v>
      </c>
      <c r="E317" s="13">
        <v>962181</v>
      </c>
      <c r="F317" s="13">
        <v>911354</v>
      </c>
      <c r="G317" s="13">
        <v>964332</v>
      </c>
      <c r="H317" s="13">
        <v>944089</v>
      </c>
      <c r="I317" s="13">
        <v>977093</v>
      </c>
      <c r="J317" s="13">
        <v>1044413</v>
      </c>
      <c r="K317" s="13">
        <v>1056082</v>
      </c>
      <c r="L317" s="13">
        <v>1073674</v>
      </c>
      <c r="M317" s="13">
        <v>1076521</v>
      </c>
      <c r="N317" s="13">
        <v>1134873</v>
      </c>
      <c r="O317" s="13">
        <v>1157429</v>
      </c>
      <c r="P317" s="13">
        <v>1172906</v>
      </c>
      <c r="Q317" s="13">
        <v>1174479</v>
      </c>
      <c r="R317" s="13">
        <v>1199902</v>
      </c>
      <c r="S317" s="13">
        <v>1231619</v>
      </c>
      <c r="T317" s="13">
        <v>1264804</v>
      </c>
      <c r="U317" s="13">
        <v>1287320</v>
      </c>
      <c r="V317" s="27">
        <f t="shared" si="12"/>
        <v>20356104</v>
      </c>
      <c r="W317" s="28">
        <f t="shared" si="11"/>
        <v>8.8613285271815622E-3</v>
      </c>
      <c r="X317" s="9"/>
    </row>
    <row r="318" spans="1:24">
      <c r="A318" s="10" t="s">
        <v>379</v>
      </c>
      <c r="B318" s="34" t="s">
        <v>29</v>
      </c>
      <c r="C318" s="13">
        <v>485338</v>
      </c>
      <c r="D318" s="13">
        <v>534583</v>
      </c>
      <c r="E318" s="13">
        <v>0</v>
      </c>
      <c r="F318" s="13">
        <v>531495</v>
      </c>
      <c r="G318" s="13">
        <v>425796</v>
      </c>
      <c r="H318" s="13">
        <v>456083</v>
      </c>
      <c r="I318" s="13">
        <v>491103</v>
      </c>
      <c r="J318" s="13">
        <v>488873</v>
      </c>
      <c r="K318" s="13">
        <v>491819</v>
      </c>
      <c r="L318" s="13">
        <v>502985</v>
      </c>
      <c r="M318" s="13">
        <v>508719</v>
      </c>
      <c r="N318" s="13">
        <v>532158</v>
      </c>
      <c r="O318" s="13">
        <v>591891</v>
      </c>
      <c r="P318" s="13">
        <v>584745</v>
      </c>
      <c r="Q318" s="13">
        <v>589212</v>
      </c>
      <c r="R318" s="13">
        <v>629284</v>
      </c>
      <c r="S318" s="13">
        <v>644334</v>
      </c>
      <c r="T318" s="13">
        <v>706349</v>
      </c>
      <c r="U318" s="13">
        <v>794696</v>
      </c>
      <c r="V318" s="27">
        <f t="shared" si="12"/>
        <v>9989463</v>
      </c>
      <c r="W318" s="28">
        <f t="shared" si="11"/>
        <v>4.3485685400862914E-3</v>
      </c>
      <c r="X318" s="9"/>
    </row>
    <row r="319" spans="1:24">
      <c r="A319" s="10" t="s">
        <v>380</v>
      </c>
      <c r="B319" s="34" t="s">
        <v>8</v>
      </c>
      <c r="C319" s="13">
        <v>0</v>
      </c>
      <c r="D319" s="1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13">
        <v>0</v>
      </c>
      <c r="P319" s="13">
        <v>0</v>
      </c>
      <c r="Q319" s="13">
        <v>0</v>
      </c>
      <c r="R319" s="13">
        <v>0</v>
      </c>
      <c r="S319" s="13">
        <v>0</v>
      </c>
      <c r="T319" s="13">
        <v>0</v>
      </c>
      <c r="U319" s="13">
        <v>0</v>
      </c>
      <c r="V319" s="27">
        <f t="shared" si="12"/>
        <v>0</v>
      </c>
      <c r="W319" s="28">
        <f t="shared" si="11"/>
        <v>0</v>
      </c>
      <c r="X319" s="9"/>
    </row>
    <row r="320" spans="1:24">
      <c r="A320" s="10" t="s">
        <v>381</v>
      </c>
      <c r="B320" s="34" t="s">
        <v>54</v>
      </c>
      <c r="C320" s="13">
        <v>14093</v>
      </c>
      <c r="D320" s="13">
        <v>17720</v>
      </c>
      <c r="E320" s="13">
        <v>17438</v>
      </c>
      <c r="F320" s="13">
        <v>26043</v>
      </c>
      <c r="G320" s="13">
        <v>25936</v>
      </c>
      <c r="H320" s="13">
        <v>28776</v>
      </c>
      <c r="I320" s="13">
        <v>37196</v>
      </c>
      <c r="J320" s="13">
        <v>42932</v>
      </c>
      <c r="K320" s="13">
        <v>43076</v>
      </c>
      <c r="L320" s="13">
        <v>45248</v>
      </c>
      <c r="M320" s="13">
        <v>45987</v>
      </c>
      <c r="N320" s="13">
        <v>48348</v>
      </c>
      <c r="O320" s="13">
        <v>65373</v>
      </c>
      <c r="P320" s="13">
        <v>57258</v>
      </c>
      <c r="Q320" s="13">
        <v>65510</v>
      </c>
      <c r="R320" s="13">
        <v>73942</v>
      </c>
      <c r="S320" s="13">
        <v>71871</v>
      </c>
      <c r="T320" s="13">
        <v>88844</v>
      </c>
      <c r="U320" s="13">
        <v>67603</v>
      </c>
      <c r="V320" s="27">
        <f t="shared" si="12"/>
        <v>883194</v>
      </c>
      <c r="W320" s="28">
        <f t="shared" si="11"/>
        <v>3.8446807833343713E-4</v>
      </c>
      <c r="X320" s="9"/>
    </row>
    <row r="321" spans="1:24">
      <c r="A321" s="10" t="s">
        <v>382</v>
      </c>
      <c r="B321" s="34" t="s">
        <v>55</v>
      </c>
      <c r="C321" s="13">
        <v>4294</v>
      </c>
      <c r="D321" s="13">
        <v>3263</v>
      </c>
      <c r="E321" s="13">
        <v>4217</v>
      </c>
      <c r="F321" s="13">
        <v>2891</v>
      </c>
      <c r="G321" s="13">
        <v>3643</v>
      </c>
      <c r="H321" s="13">
        <v>3507</v>
      </c>
      <c r="I321" s="13">
        <v>3438</v>
      </c>
      <c r="J321" s="13">
        <v>3410</v>
      </c>
      <c r="K321" s="13">
        <v>3100</v>
      </c>
      <c r="L321" s="13">
        <v>4100</v>
      </c>
      <c r="M321" s="13">
        <v>4910</v>
      </c>
      <c r="N321" s="13">
        <v>4624</v>
      </c>
      <c r="O321" s="13">
        <v>4941</v>
      </c>
      <c r="P321" s="13">
        <v>4769</v>
      </c>
      <c r="Q321" s="13">
        <v>6182</v>
      </c>
      <c r="R321" s="13">
        <v>0</v>
      </c>
      <c r="S321" s="13">
        <v>5246</v>
      </c>
      <c r="T321" s="13">
        <v>6860</v>
      </c>
      <c r="U321" s="13">
        <v>4718</v>
      </c>
      <c r="V321" s="27">
        <f t="shared" si="12"/>
        <v>78113</v>
      </c>
      <c r="W321" s="28">
        <f t="shared" si="11"/>
        <v>3.4003803244654939E-5</v>
      </c>
      <c r="X321" s="9"/>
    </row>
    <row r="322" spans="1:24">
      <c r="A322" s="10" t="s">
        <v>383</v>
      </c>
      <c r="B322" s="34" t="s">
        <v>8</v>
      </c>
      <c r="C322" s="13">
        <v>1013213</v>
      </c>
      <c r="D322" s="13">
        <v>1101209</v>
      </c>
      <c r="E322" s="13">
        <v>1155570</v>
      </c>
      <c r="F322" s="13">
        <v>1056012</v>
      </c>
      <c r="G322" s="13">
        <v>1115424</v>
      </c>
      <c r="H322" s="13">
        <v>1053942</v>
      </c>
      <c r="I322" s="13">
        <v>1222252</v>
      </c>
      <c r="J322" s="13">
        <v>1274556</v>
      </c>
      <c r="K322" s="13">
        <v>1245685</v>
      </c>
      <c r="L322" s="13">
        <v>1206901</v>
      </c>
      <c r="M322" s="13">
        <v>1332033</v>
      </c>
      <c r="N322" s="13">
        <v>1318352</v>
      </c>
      <c r="O322" s="13">
        <v>1336851</v>
      </c>
      <c r="P322" s="13">
        <v>1442536</v>
      </c>
      <c r="Q322" s="13">
        <v>1568800</v>
      </c>
      <c r="R322" s="13">
        <v>1534329</v>
      </c>
      <c r="S322" s="13">
        <v>1600778</v>
      </c>
      <c r="T322" s="13">
        <v>1723263</v>
      </c>
      <c r="U322" s="13">
        <v>1804416</v>
      </c>
      <c r="V322" s="27">
        <f t="shared" si="12"/>
        <v>25106122</v>
      </c>
      <c r="W322" s="28">
        <f t="shared" si="11"/>
        <v>1.0929085206358772E-2</v>
      </c>
      <c r="X322" s="9"/>
    </row>
    <row r="323" spans="1:24">
      <c r="A323" s="10" t="s">
        <v>384</v>
      </c>
      <c r="B323" s="34" t="s">
        <v>30</v>
      </c>
      <c r="C323" s="13">
        <v>0</v>
      </c>
      <c r="D323" s="13">
        <v>0</v>
      </c>
      <c r="E323" s="13">
        <v>0</v>
      </c>
      <c r="F323" s="13">
        <v>0</v>
      </c>
      <c r="G323" s="13">
        <v>0</v>
      </c>
      <c r="H323" s="13">
        <v>0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13">
        <v>0</v>
      </c>
      <c r="O323" s="13">
        <v>0</v>
      </c>
      <c r="P323" s="13">
        <v>0</v>
      </c>
      <c r="Q323" s="13">
        <v>0</v>
      </c>
      <c r="R323" s="13">
        <v>0</v>
      </c>
      <c r="S323" s="13">
        <v>0</v>
      </c>
      <c r="T323" s="13">
        <v>0</v>
      </c>
      <c r="U323" s="13">
        <v>0</v>
      </c>
      <c r="V323" s="27">
        <f t="shared" si="12"/>
        <v>0</v>
      </c>
      <c r="W323" s="28">
        <f t="shared" si="11"/>
        <v>0</v>
      </c>
      <c r="X323" s="9"/>
    </row>
    <row r="324" spans="1:24">
      <c r="A324" s="10" t="s">
        <v>385</v>
      </c>
      <c r="B324" s="34" t="s">
        <v>65</v>
      </c>
      <c r="C324" s="13">
        <v>0</v>
      </c>
      <c r="D324" s="13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13">
        <v>0</v>
      </c>
      <c r="P324" s="13">
        <v>0</v>
      </c>
      <c r="Q324" s="13">
        <v>0</v>
      </c>
      <c r="R324" s="13">
        <v>0</v>
      </c>
      <c r="S324" s="13">
        <v>0</v>
      </c>
      <c r="T324" s="13">
        <v>0</v>
      </c>
      <c r="U324" s="13">
        <v>0</v>
      </c>
      <c r="V324" s="27">
        <f t="shared" si="12"/>
        <v>0</v>
      </c>
      <c r="W324" s="28">
        <f t="shared" si="11"/>
        <v>0</v>
      </c>
      <c r="X324" s="9"/>
    </row>
    <row r="325" spans="1:24">
      <c r="A325" s="10" t="s">
        <v>386</v>
      </c>
      <c r="B325" s="34" t="s">
        <v>65</v>
      </c>
      <c r="C325" s="13">
        <v>668921</v>
      </c>
      <c r="D325" s="13">
        <v>724310</v>
      </c>
      <c r="E325" s="13">
        <v>823066</v>
      </c>
      <c r="F325" s="13">
        <v>851690</v>
      </c>
      <c r="G325" s="13">
        <v>848193</v>
      </c>
      <c r="H325" s="13">
        <v>861995</v>
      </c>
      <c r="I325" s="13">
        <v>867872</v>
      </c>
      <c r="J325" s="13">
        <v>860598</v>
      </c>
      <c r="K325" s="13">
        <v>862271</v>
      </c>
      <c r="L325" s="13">
        <v>910685</v>
      </c>
      <c r="M325" s="13">
        <v>914901</v>
      </c>
      <c r="N325" s="13">
        <v>943160</v>
      </c>
      <c r="O325" s="13">
        <v>951314</v>
      </c>
      <c r="P325" s="13">
        <v>940129</v>
      </c>
      <c r="Q325" s="13">
        <v>958680</v>
      </c>
      <c r="R325" s="13">
        <v>976587</v>
      </c>
      <c r="S325" s="13">
        <v>991043</v>
      </c>
      <c r="T325" s="13">
        <v>1011455</v>
      </c>
      <c r="U325" s="13">
        <v>1012859</v>
      </c>
      <c r="V325" s="27">
        <f t="shared" si="12"/>
        <v>16979729</v>
      </c>
      <c r="W325" s="28">
        <f t="shared" ref="W325:W388" si="13">(V325/V$417)</f>
        <v>7.391540000557674E-3</v>
      </c>
      <c r="X325" s="9"/>
    </row>
    <row r="326" spans="1:24">
      <c r="A326" s="10" t="s">
        <v>387</v>
      </c>
      <c r="B326" s="34" t="s">
        <v>52</v>
      </c>
      <c r="C326" s="13">
        <v>0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13">
        <v>0</v>
      </c>
      <c r="P326" s="13">
        <v>0</v>
      </c>
      <c r="Q326" s="13">
        <v>0</v>
      </c>
      <c r="R326" s="13">
        <v>0</v>
      </c>
      <c r="S326" s="13">
        <v>0</v>
      </c>
      <c r="T326" s="13">
        <v>0</v>
      </c>
      <c r="U326" s="13">
        <v>0</v>
      </c>
      <c r="V326" s="27">
        <f t="shared" ref="V326:V389" si="14">SUM(C326:U326)</f>
        <v>0</v>
      </c>
      <c r="W326" s="28">
        <f t="shared" si="13"/>
        <v>0</v>
      </c>
      <c r="X326" s="9"/>
    </row>
    <row r="327" spans="1:24">
      <c r="A327" s="10" t="s">
        <v>388</v>
      </c>
      <c r="B327" s="34" t="s">
        <v>23</v>
      </c>
      <c r="C327" s="13">
        <v>0</v>
      </c>
      <c r="D327" s="13">
        <v>0</v>
      </c>
      <c r="E327" s="13">
        <v>0</v>
      </c>
      <c r="F327" s="13">
        <v>0</v>
      </c>
      <c r="G327" s="13">
        <v>0</v>
      </c>
      <c r="H327" s="13">
        <v>0</v>
      </c>
      <c r="I327" s="13">
        <v>0</v>
      </c>
      <c r="J327" s="13">
        <v>0</v>
      </c>
      <c r="K327" s="13">
        <v>0</v>
      </c>
      <c r="L327" s="13">
        <v>0</v>
      </c>
      <c r="M327" s="13">
        <v>0</v>
      </c>
      <c r="N327" s="13">
        <v>0</v>
      </c>
      <c r="O327" s="13">
        <v>0</v>
      </c>
      <c r="P327" s="13">
        <v>0</v>
      </c>
      <c r="Q327" s="13">
        <v>0</v>
      </c>
      <c r="R327" s="13">
        <v>0</v>
      </c>
      <c r="S327" s="13">
        <v>0</v>
      </c>
      <c r="T327" s="13">
        <v>0</v>
      </c>
      <c r="U327" s="13">
        <v>0</v>
      </c>
      <c r="V327" s="27">
        <f t="shared" si="14"/>
        <v>0</v>
      </c>
      <c r="W327" s="28">
        <f t="shared" si="13"/>
        <v>0</v>
      </c>
      <c r="X327" s="9"/>
    </row>
    <row r="328" spans="1:24">
      <c r="A328" s="10" t="s">
        <v>389</v>
      </c>
      <c r="B328" s="34" t="s">
        <v>57</v>
      </c>
      <c r="C328" s="13">
        <v>0</v>
      </c>
      <c r="D328" s="13">
        <v>0</v>
      </c>
      <c r="E328" s="13">
        <v>0</v>
      </c>
      <c r="F328" s="13">
        <v>0</v>
      </c>
      <c r="G328" s="13">
        <v>0</v>
      </c>
      <c r="H328" s="13">
        <v>0</v>
      </c>
      <c r="I328" s="13">
        <v>0</v>
      </c>
      <c r="J328" s="13">
        <v>0</v>
      </c>
      <c r="K328" s="13">
        <v>0</v>
      </c>
      <c r="L328" s="13">
        <v>0</v>
      </c>
      <c r="M328" s="13">
        <v>0</v>
      </c>
      <c r="N328" s="13">
        <v>0</v>
      </c>
      <c r="O328" s="13">
        <v>0</v>
      </c>
      <c r="P328" s="13">
        <v>0</v>
      </c>
      <c r="Q328" s="13">
        <v>0</v>
      </c>
      <c r="R328" s="13">
        <v>0</v>
      </c>
      <c r="S328" s="13">
        <v>0</v>
      </c>
      <c r="T328" s="13">
        <v>0</v>
      </c>
      <c r="U328" s="13">
        <v>0</v>
      </c>
      <c r="V328" s="27">
        <f t="shared" si="14"/>
        <v>0</v>
      </c>
      <c r="W328" s="28">
        <f t="shared" si="13"/>
        <v>0</v>
      </c>
      <c r="X328" s="9"/>
    </row>
    <row r="329" spans="1:24">
      <c r="A329" s="10" t="s">
        <v>390</v>
      </c>
      <c r="B329" s="34" t="s">
        <v>10</v>
      </c>
      <c r="C329" s="13">
        <v>459985</v>
      </c>
      <c r="D329" s="13">
        <v>485083</v>
      </c>
      <c r="E329" s="13">
        <v>495190</v>
      </c>
      <c r="F329" s="13">
        <v>435525</v>
      </c>
      <c r="G329" s="13">
        <v>509574</v>
      </c>
      <c r="H329" s="13">
        <v>488620</v>
      </c>
      <c r="I329" s="13">
        <v>559588</v>
      </c>
      <c r="J329" s="13">
        <v>561308</v>
      </c>
      <c r="K329" s="13">
        <v>561844</v>
      </c>
      <c r="L329" s="13">
        <v>566320</v>
      </c>
      <c r="M329" s="13">
        <v>584089</v>
      </c>
      <c r="N329" s="13">
        <v>604273</v>
      </c>
      <c r="O329" s="13">
        <v>699241</v>
      </c>
      <c r="P329" s="13">
        <v>660832</v>
      </c>
      <c r="Q329" s="13">
        <v>682069</v>
      </c>
      <c r="R329" s="13">
        <v>741226</v>
      </c>
      <c r="S329" s="13">
        <v>744363</v>
      </c>
      <c r="T329" s="13">
        <v>817703</v>
      </c>
      <c r="U329" s="13">
        <v>861544</v>
      </c>
      <c r="V329" s="27">
        <f t="shared" si="14"/>
        <v>11518377</v>
      </c>
      <c r="W329" s="28">
        <f t="shared" si="13"/>
        <v>5.0141285727824921E-3</v>
      </c>
      <c r="X329" s="9"/>
    </row>
    <row r="330" spans="1:24">
      <c r="A330" s="10" t="s">
        <v>391</v>
      </c>
      <c r="B330" s="34" t="s">
        <v>20</v>
      </c>
      <c r="C330" s="13">
        <v>0</v>
      </c>
      <c r="D330" s="13">
        <v>0</v>
      </c>
      <c r="E330" s="13">
        <v>0</v>
      </c>
      <c r="F330" s="13"/>
      <c r="G330" s="13">
        <v>0</v>
      </c>
      <c r="H330" s="13">
        <v>0</v>
      </c>
      <c r="I330" s="13">
        <v>0</v>
      </c>
      <c r="J330" s="13">
        <v>0</v>
      </c>
      <c r="K330" s="13">
        <v>0</v>
      </c>
      <c r="L330" s="13">
        <v>0</v>
      </c>
      <c r="M330" s="13">
        <v>0</v>
      </c>
      <c r="N330" s="13">
        <v>0</v>
      </c>
      <c r="O330" s="13">
        <v>0</v>
      </c>
      <c r="P330" s="13">
        <v>0</v>
      </c>
      <c r="Q330" s="13">
        <v>0</v>
      </c>
      <c r="R330" s="13">
        <v>0</v>
      </c>
      <c r="S330" s="13">
        <v>0</v>
      </c>
      <c r="T330" s="13">
        <v>0</v>
      </c>
      <c r="U330" s="13">
        <v>0</v>
      </c>
      <c r="V330" s="27">
        <f t="shared" si="14"/>
        <v>0</v>
      </c>
      <c r="W330" s="28">
        <f t="shared" si="13"/>
        <v>0</v>
      </c>
      <c r="X330" s="9"/>
    </row>
    <row r="331" spans="1:24">
      <c r="A331" s="10" t="s">
        <v>392</v>
      </c>
      <c r="B331" s="34" t="s">
        <v>64</v>
      </c>
      <c r="C331" s="13">
        <v>0</v>
      </c>
      <c r="D331" s="13">
        <v>0</v>
      </c>
      <c r="E331" s="13">
        <v>0</v>
      </c>
      <c r="F331" s="13">
        <v>0</v>
      </c>
      <c r="G331" s="13">
        <v>0</v>
      </c>
      <c r="H331" s="13">
        <v>0</v>
      </c>
      <c r="I331" s="13">
        <v>0</v>
      </c>
      <c r="J331" s="13">
        <v>0</v>
      </c>
      <c r="K331" s="13">
        <v>0</v>
      </c>
      <c r="L331" s="13">
        <v>0</v>
      </c>
      <c r="M331" s="13">
        <v>0</v>
      </c>
      <c r="N331" s="13">
        <v>0</v>
      </c>
      <c r="O331" s="13">
        <v>0</v>
      </c>
      <c r="P331" s="13">
        <v>0</v>
      </c>
      <c r="Q331" s="13">
        <v>0</v>
      </c>
      <c r="R331" s="13">
        <v>0</v>
      </c>
      <c r="S331" s="13">
        <v>0</v>
      </c>
      <c r="T331" s="13">
        <v>0</v>
      </c>
      <c r="U331" s="13">
        <v>0</v>
      </c>
      <c r="V331" s="27">
        <f t="shared" si="14"/>
        <v>0</v>
      </c>
      <c r="W331" s="28">
        <f t="shared" si="13"/>
        <v>0</v>
      </c>
      <c r="X331" s="9"/>
    </row>
    <row r="332" spans="1:24">
      <c r="A332" s="10" t="s">
        <v>393</v>
      </c>
      <c r="B332" s="34" t="s">
        <v>42</v>
      </c>
      <c r="C332" s="13">
        <v>0</v>
      </c>
      <c r="D332" s="13">
        <v>0</v>
      </c>
      <c r="E332" s="13">
        <v>0</v>
      </c>
      <c r="F332" s="13">
        <v>0</v>
      </c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0</v>
      </c>
      <c r="O332" s="13">
        <v>0</v>
      </c>
      <c r="P332" s="13">
        <v>0</v>
      </c>
      <c r="Q332" s="13">
        <v>0</v>
      </c>
      <c r="R332" s="13">
        <v>0</v>
      </c>
      <c r="S332" s="13">
        <v>0</v>
      </c>
      <c r="T332" s="13">
        <v>0</v>
      </c>
      <c r="U332" s="13">
        <v>0</v>
      </c>
      <c r="V332" s="27">
        <f t="shared" si="14"/>
        <v>0</v>
      </c>
      <c r="W332" s="28">
        <f t="shared" si="13"/>
        <v>0</v>
      </c>
      <c r="X332" s="9"/>
    </row>
    <row r="333" spans="1:24">
      <c r="A333" s="10" t="s">
        <v>394</v>
      </c>
      <c r="B333" s="34" t="s">
        <v>53</v>
      </c>
      <c r="C333" s="13">
        <v>0</v>
      </c>
      <c r="D333" s="13">
        <v>0</v>
      </c>
      <c r="E333" s="13">
        <v>0</v>
      </c>
      <c r="F333" s="13">
        <v>0</v>
      </c>
      <c r="G333" s="13">
        <v>0</v>
      </c>
      <c r="H333" s="13">
        <v>0</v>
      </c>
      <c r="I333" s="13">
        <v>0</v>
      </c>
      <c r="J333" s="13">
        <v>0</v>
      </c>
      <c r="K333" s="13">
        <v>0</v>
      </c>
      <c r="L333" s="13">
        <v>0</v>
      </c>
      <c r="M333" s="13">
        <v>0</v>
      </c>
      <c r="N333" s="13">
        <v>0</v>
      </c>
      <c r="O333" s="13">
        <v>0</v>
      </c>
      <c r="P333" s="13">
        <v>0</v>
      </c>
      <c r="Q333" s="13">
        <v>0</v>
      </c>
      <c r="R333" s="13">
        <v>0</v>
      </c>
      <c r="S333" s="13">
        <v>0</v>
      </c>
      <c r="T333" s="13">
        <v>0</v>
      </c>
      <c r="U333" s="13">
        <v>0</v>
      </c>
      <c r="V333" s="27">
        <f t="shared" si="14"/>
        <v>0</v>
      </c>
      <c r="W333" s="28">
        <f t="shared" si="13"/>
        <v>0</v>
      </c>
      <c r="X333" s="9"/>
    </row>
    <row r="334" spans="1:24">
      <c r="A334" s="10" t="s">
        <v>395</v>
      </c>
      <c r="B334" s="34" t="s">
        <v>53</v>
      </c>
      <c r="C334" s="13">
        <v>0</v>
      </c>
      <c r="D334" s="13">
        <v>0</v>
      </c>
      <c r="E334" s="13">
        <v>0</v>
      </c>
      <c r="F334" s="13">
        <v>0</v>
      </c>
      <c r="G334" s="13">
        <v>0</v>
      </c>
      <c r="H334" s="13">
        <v>0</v>
      </c>
      <c r="I334" s="13">
        <v>0</v>
      </c>
      <c r="J334" s="13">
        <v>0</v>
      </c>
      <c r="K334" s="13">
        <v>0</v>
      </c>
      <c r="L334" s="13">
        <v>0</v>
      </c>
      <c r="M334" s="13">
        <v>0</v>
      </c>
      <c r="N334" s="13">
        <v>0</v>
      </c>
      <c r="O334" s="13">
        <v>0</v>
      </c>
      <c r="P334" s="13">
        <v>0</v>
      </c>
      <c r="Q334" s="13">
        <v>0</v>
      </c>
      <c r="R334" s="13">
        <v>0</v>
      </c>
      <c r="S334" s="13">
        <v>0</v>
      </c>
      <c r="T334" s="13">
        <v>0</v>
      </c>
      <c r="U334" s="13">
        <v>0</v>
      </c>
      <c r="V334" s="27">
        <f t="shared" si="14"/>
        <v>0</v>
      </c>
      <c r="W334" s="28">
        <f t="shared" si="13"/>
        <v>0</v>
      </c>
      <c r="X334" s="9"/>
    </row>
    <row r="335" spans="1:24">
      <c r="A335" s="10" t="s">
        <v>396</v>
      </c>
      <c r="B335" s="34" t="s">
        <v>51</v>
      </c>
      <c r="C335" s="13">
        <v>536668</v>
      </c>
      <c r="D335" s="13">
        <v>561950</v>
      </c>
      <c r="E335" s="13">
        <v>528991</v>
      </c>
      <c r="F335" s="13">
        <v>498586</v>
      </c>
      <c r="G335" s="13">
        <v>554060</v>
      </c>
      <c r="H335" s="13">
        <v>924289</v>
      </c>
      <c r="I335" s="13">
        <v>908365</v>
      </c>
      <c r="J335" s="13">
        <v>874125</v>
      </c>
      <c r="K335" s="13">
        <v>1134584</v>
      </c>
      <c r="L335" s="13">
        <v>1063713</v>
      </c>
      <c r="M335" s="13">
        <v>1014035</v>
      </c>
      <c r="N335" s="13">
        <v>1244938</v>
      </c>
      <c r="O335" s="13">
        <v>1202323</v>
      </c>
      <c r="P335" s="13">
        <v>1166213</v>
      </c>
      <c r="Q335" s="13">
        <v>1375277</v>
      </c>
      <c r="R335" s="13">
        <v>1250081</v>
      </c>
      <c r="S335" s="13">
        <v>1285996</v>
      </c>
      <c r="T335" s="13">
        <v>1220608</v>
      </c>
      <c r="U335" s="13">
        <v>1310029</v>
      </c>
      <c r="V335" s="27">
        <f t="shared" si="14"/>
        <v>18654831</v>
      </c>
      <c r="W335" s="28">
        <f t="shared" si="13"/>
        <v>8.1207379422924414E-3</v>
      </c>
      <c r="X335" s="9"/>
    </row>
    <row r="336" spans="1:24">
      <c r="A336" s="10" t="s">
        <v>397</v>
      </c>
      <c r="B336" s="34" t="s">
        <v>7</v>
      </c>
      <c r="C336" s="13">
        <v>0</v>
      </c>
      <c r="D336" s="13">
        <v>0</v>
      </c>
      <c r="E336" s="13">
        <v>0</v>
      </c>
      <c r="F336" s="13">
        <v>0</v>
      </c>
      <c r="G336" s="13">
        <v>0</v>
      </c>
      <c r="H336" s="13">
        <v>0</v>
      </c>
      <c r="I336" s="13">
        <v>0</v>
      </c>
      <c r="J336" s="13">
        <v>0</v>
      </c>
      <c r="K336" s="13">
        <v>0</v>
      </c>
      <c r="L336" s="13">
        <v>0</v>
      </c>
      <c r="M336" s="13">
        <v>0</v>
      </c>
      <c r="N336" s="13">
        <v>0</v>
      </c>
      <c r="O336" s="13">
        <v>0</v>
      </c>
      <c r="P336" s="13">
        <v>0</v>
      </c>
      <c r="Q336" s="13">
        <v>0</v>
      </c>
      <c r="R336" s="13">
        <v>0</v>
      </c>
      <c r="S336" s="13">
        <v>0</v>
      </c>
      <c r="T336" s="13">
        <v>0</v>
      </c>
      <c r="U336" s="13">
        <v>0</v>
      </c>
      <c r="V336" s="27">
        <f t="shared" si="14"/>
        <v>0</v>
      </c>
      <c r="W336" s="28">
        <f t="shared" si="13"/>
        <v>0</v>
      </c>
      <c r="X336" s="9"/>
    </row>
    <row r="337" spans="1:24">
      <c r="A337" s="10" t="s">
        <v>398</v>
      </c>
      <c r="B337" s="34" t="s">
        <v>51</v>
      </c>
      <c r="C337" s="13">
        <v>421864</v>
      </c>
      <c r="D337" s="13">
        <v>447181</v>
      </c>
      <c r="E337" s="13">
        <v>420083</v>
      </c>
      <c r="F337" s="13">
        <v>394883</v>
      </c>
      <c r="G337" s="13">
        <v>451599</v>
      </c>
      <c r="H337" s="13">
        <v>446498</v>
      </c>
      <c r="I337" s="13">
        <v>468643</v>
      </c>
      <c r="J337" s="13">
        <v>460778</v>
      </c>
      <c r="K337" s="13">
        <v>466457</v>
      </c>
      <c r="L337" s="13">
        <v>474730</v>
      </c>
      <c r="M337" s="13">
        <v>478615</v>
      </c>
      <c r="N337" s="13">
        <v>487357</v>
      </c>
      <c r="O337" s="13">
        <v>541950</v>
      </c>
      <c r="P337" s="13">
        <v>571141</v>
      </c>
      <c r="Q337" s="13">
        <v>582847</v>
      </c>
      <c r="R337" s="13">
        <v>629964</v>
      </c>
      <c r="S337" s="13">
        <v>666085</v>
      </c>
      <c r="T337" s="13">
        <v>685615</v>
      </c>
      <c r="U337" s="13">
        <v>719077</v>
      </c>
      <c r="V337" s="27">
        <f t="shared" si="14"/>
        <v>9815367</v>
      </c>
      <c r="W337" s="28">
        <f t="shared" si="13"/>
        <v>4.2727818447899713E-3</v>
      </c>
      <c r="X337" s="9"/>
    </row>
    <row r="338" spans="1:24">
      <c r="A338" s="10" t="s">
        <v>399</v>
      </c>
      <c r="B338" s="34" t="s">
        <v>53</v>
      </c>
      <c r="C338" s="13">
        <v>0</v>
      </c>
      <c r="D338" s="13">
        <v>0</v>
      </c>
      <c r="E338" s="13">
        <v>0</v>
      </c>
      <c r="F338" s="13">
        <v>0</v>
      </c>
      <c r="G338" s="13">
        <v>0</v>
      </c>
      <c r="H338" s="13">
        <v>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  <c r="N338" s="13">
        <v>0</v>
      </c>
      <c r="O338" s="13">
        <v>0</v>
      </c>
      <c r="P338" s="13">
        <v>0</v>
      </c>
      <c r="Q338" s="13">
        <v>0</v>
      </c>
      <c r="R338" s="13">
        <v>0</v>
      </c>
      <c r="S338" s="13">
        <v>0</v>
      </c>
      <c r="T338" s="13">
        <v>0</v>
      </c>
      <c r="U338" s="13">
        <v>0</v>
      </c>
      <c r="V338" s="27">
        <f t="shared" si="14"/>
        <v>0</v>
      </c>
      <c r="W338" s="28">
        <f t="shared" si="13"/>
        <v>0</v>
      </c>
      <c r="X338" s="9"/>
    </row>
    <row r="339" spans="1:24">
      <c r="A339" s="10" t="s">
        <v>400</v>
      </c>
      <c r="B339" s="34" t="s">
        <v>52</v>
      </c>
      <c r="C339" s="13">
        <v>0</v>
      </c>
      <c r="D339" s="13">
        <v>0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  <c r="J339" s="13">
        <v>0</v>
      </c>
      <c r="K339" s="13">
        <v>0</v>
      </c>
      <c r="L339" s="13">
        <v>0</v>
      </c>
      <c r="M339" s="13">
        <v>0</v>
      </c>
      <c r="N339" s="13">
        <v>0</v>
      </c>
      <c r="O339" s="13">
        <v>0</v>
      </c>
      <c r="P339" s="13">
        <v>0</v>
      </c>
      <c r="Q339" s="13">
        <v>0</v>
      </c>
      <c r="R339" s="13">
        <v>0</v>
      </c>
      <c r="S339" s="13">
        <v>0</v>
      </c>
      <c r="T339" s="13">
        <v>0</v>
      </c>
      <c r="U339" s="13">
        <v>0</v>
      </c>
      <c r="V339" s="27">
        <f t="shared" si="14"/>
        <v>0</v>
      </c>
      <c r="W339" s="28">
        <f t="shared" si="13"/>
        <v>0</v>
      </c>
      <c r="X339" s="9"/>
    </row>
    <row r="340" spans="1:24">
      <c r="A340" s="10" t="s">
        <v>401</v>
      </c>
      <c r="B340" s="34" t="s">
        <v>60</v>
      </c>
      <c r="C340" s="13">
        <v>343643</v>
      </c>
      <c r="D340" s="13">
        <v>387700</v>
      </c>
      <c r="E340" s="13">
        <v>424185</v>
      </c>
      <c r="F340" s="13">
        <v>416379</v>
      </c>
      <c r="G340" s="13">
        <v>457879</v>
      </c>
      <c r="H340" s="13">
        <v>510530</v>
      </c>
      <c r="I340" s="13">
        <v>503387</v>
      </c>
      <c r="J340" s="13">
        <v>537812</v>
      </c>
      <c r="K340" s="13">
        <v>659148</v>
      </c>
      <c r="L340" s="13">
        <v>678459</v>
      </c>
      <c r="M340" s="13">
        <v>717005</v>
      </c>
      <c r="N340" s="13">
        <v>741997</v>
      </c>
      <c r="O340" s="13">
        <v>765847</v>
      </c>
      <c r="P340" s="13">
        <v>767553</v>
      </c>
      <c r="Q340" s="13">
        <v>804950</v>
      </c>
      <c r="R340" s="13">
        <v>828681</v>
      </c>
      <c r="S340" s="13">
        <v>0</v>
      </c>
      <c r="T340" s="13">
        <v>869319</v>
      </c>
      <c r="U340" s="13">
        <v>952955</v>
      </c>
      <c r="V340" s="27">
        <f t="shared" si="14"/>
        <v>11367429</v>
      </c>
      <c r="W340" s="28">
        <f t="shared" si="13"/>
        <v>4.9484185617449678E-3</v>
      </c>
      <c r="X340" s="9"/>
    </row>
    <row r="341" spans="1:24">
      <c r="A341" s="10" t="s">
        <v>402</v>
      </c>
      <c r="B341" s="34" t="s">
        <v>36</v>
      </c>
      <c r="C341" s="13">
        <v>0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13">
        <v>0</v>
      </c>
      <c r="O341" s="13">
        <v>0</v>
      </c>
      <c r="P341" s="13">
        <v>0</v>
      </c>
      <c r="Q341" s="13">
        <v>0</v>
      </c>
      <c r="R341" s="13">
        <v>0</v>
      </c>
      <c r="S341" s="13">
        <v>0</v>
      </c>
      <c r="T341" s="13">
        <v>0</v>
      </c>
      <c r="U341" s="13">
        <v>0</v>
      </c>
      <c r="V341" s="27">
        <f t="shared" si="14"/>
        <v>0</v>
      </c>
      <c r="W341" s="28">
        <f t="shared" si="13"/>
        <v>0</v>
      </c>
      <c r="X341" s="9"/>
    </row>
    <row r="342" spans="1:24">
      <c r="A342" s="10" t="s">
        <v>59</v>
      </c>
      <c r="B342" s="34" t="s">
        <v>59</v>
      </c>
      <c r="C342" s="13">
        <v>1004384</v>
      </c>
      <c r="D342" s="13">
        <v>1042084</v>
      </c>
      <c r="E342" s="13">
        <v>1206211</v>
      </c>
      <c r="F342" s="13">
        <v>1205192</v>
      </c>
      <c r="G342" s="13">
        <v>1190119</v>
      </c>
      <c r="H342" s="13">
        <v>1212221</v>
      </c>
      <c r="I342" s="13">
        <v>1307071</v>
      </c>
      <c r="J342" s="13">
        <v>1359401</v>
      </c>
      <c r="K342" s="13">
        <v>1408949</v>
      </c>
      <c r="L342" s="13">
        <v>1476211</v>
      </c>
      <c r="M342" s="13">
        <v>1567738</v>
      </c>
      <c r="N342" s="13">
        <v>1673855</v>
      </c>
      <c r="O342" s="13">
        <v>1735512</v>
      </c>
      <c r="P342" s="13">
        <v>1732535</v>
      </c>
      <c r="Q342" s="13">
        <v>1735340</v>
      </c>
      <c r="R342" s="13">
        <v>1811215</v>
      </c>
      <c r="S342" s="13">
        <v>1923102</v>
      </c>
      <c r="T342" s="13">
        <v>2050828</v>
      </c>
      <c r="U342" s="13">
        <v>2211170</v>
      </c>
      <c r="V342" s="27">
        <f t="shared" si="14"/>
        <v>28853138</v>
      </c>
      <c r="W342" s="28">
        <f t="shared" si="13"/>
        <v>1.2560219522267442E-2</v>
      </c>
      <c r="X342" s="9"/>
    </row>
    <row r="343" spans="1:24">
      <c r="A343" s="10" t="s">
        <v>403</v>
      </c>
      <c r="B343" s="34" t="s">
        <v>7</v>
      </c>
      <c r="C343" s="13">
        <v>0</v>
      </c>
      <c r="D343" s="13">
        <v>0</v>
      </c>
      <c r="E343" s="13">
        <v>0</v>
      </c>
      <c r="F343" s="13">
        <v>0</v>
      </c>
      <c r="G343" s="13">
        <v>0</v>
      </c>
      <c r="H343" s="13">
        <v>0</v>
      </c>
      <c r="I343" s="13">
        <v>0</v>
      </c>
      <c r="J343" s="13">
        <v>0</v>
      </c>
      <c r="K343" s="13">
        <v>0</v>
      </c>
      <c r="L343" s="13">
        <v>0</v>
      </c>
      <c r="M343" s="13">
        <v>0</v>
      </c>
      <c r="N343" s="13">
        <v>0</v>
      </c>
      <c r="O343" s="13">
        <v>0</v>
      </c>
      <c r="P343" s="13">
        <v>0</v>
      </c>
      <c r="Q343" s="13">
        <v>0</v>
      </c>
      <c r="R343" s="13">
        <v>0</v>
      </c>
      <c r="S343" s="13">
        <v>0</v>
      </c>
      <c r="T343" s="13">
        <v>0</v>
      </c>
      <c r="U343" s="13">
        <v>0</v>
      </c>
      <c r="V343" s="27">
        <f t="shared" si="14"/>
        <v>0</v>
      </c>
      <c r="W343" s="28">
        <f t="shared" si="13"/>
        <v>0</v>
      </c>
      <c r="X343" s="9"/>
    </row>
    <row r="344" spans="1:24">
      <c r="A344" s="10" t="s">
        <v>404</v>
      </c>
      <c r="B344" s="34" t="s">
        <v>8</v>
      </c>
      <c r="C344" s="13">
        <v>0</v>
      </c>
      <c r="D344" s="13">
        <v>0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3">
        <v>0</v>
      </c>
      <c r="O344" s="13">
        <v>0</v>
      </c>
      <c r="P344" s="13">
        <v>0</v>
      </c>
      <c r="Q344" s="13">
        <v>0</v>
      </c>
      <c r="R344" s="13">
        <v>0</v>
      </c>
      <c r="S344" s="13">
        <v>0</v>
      </c>
      <c r="T344" s="13">
        <v>0</v>
      </c>
      <c r="U344" s="13">
        <v>0</v>
      </c>
      <c r="V344" s="27">
        <f t="shared" si="14"/>
        <v>0</v>
      </c>
      <c r="W344" s="28">
        <f t="shared" si="13"/>
        <v>0</v>
      </c>
      <c r="X344" s="9"/>
    </row>
    <row r="345" spans="1:24">
      <c r="A345" s="10" t="s">
        <v>405</v>
      </c>
      <c r="B345" s="34" t="s">
        <v>31</v>
      </c>
      <c r="C345" s="13">
        <v>177348</v>
      </c>
      <c r="D345" s="13">
        <v>208153</v>
      </c>
      <c r="E345" s="13">
        <v>216655</v>
      </c>
      <c r="F345" s="13">
        <v>217920</v>
      </c>
      <c r="G345" s="13">
        <v>219953</v>
      </c>
      <c r="H345" s="13">
        <v>222524</v>
      </c>
      <c r="I345" s="13">
        <v>232007</v>
      </c>
      <c r="J345" s="13">
        <v>233749</v>
      </c>
      <c r="K345" s="13">
        <v>240270</v>
      </c>
      <c r="L345" s="13">
        <v>248357</v>
      </c>
      <c r="M345" s="13">
        <v>255823</v>
      </c>
      <c r="N345" s="13">
        <v>269555</v>
      </c>
      <c r="O345" s="13">
        <v>277004</v>
      </c>
      <c r="P345" s="13">
        <v>282002</v>
      </c>
      <c r="Q345" s="13">
        <v>305344</v>
      </c>
      <c r="R345" s="13">
        <v>316943</v>
      </c>
      <c r="S345" s="13">
        <v>340851</v>
      </c>
      <c r="T345" s="13">
        <v>371931</v>
      </c>
      <c r="U345" s="13">
        <v>389476</v>
      </c>
      <c r="V345" s="27">
        <f t="shared" si="14"/>
        <v>5025865</v>
      </c>
      <c r="W345" s="28">
        <f t="shared" si="13"/>
        <v>2.1878371665945192E-3</v>
      </c>
      <c r="X345" s="9"/>
    </row>
    <row r="346" spans="1:24">
      <c r="A346" s="10" t="s">
        <v>406</v>
      </c>
      <c r="B346" s="34" t="s">
        <v>28</v>
      </c>
      <c r="C346" s="13">
        <v>134770</v>
      </c>
      <c r="D346" s="13">
        <v>144298</v>
      </c>
      <c r="E346" s="13">
        <v>151172</v>
      </c>
      <c r="F346" s="13">
        <v>143739</v>
      </c>
      <c r="G346" s="13">
        <v>138861</v>
      </c>
      <c r="H346" s="13">
        <v>134283</v>
      </c>
      <c r="I346" s="13">
        <v>136156</v>
      </c>
      <c r="J346" s="13">
        <v>132764</v>
      </c>
      <c r="K346" s="13">
        <v>130045</v>
      </c>
      <c r="L346" s="13">
        <v>134316</v>
      </c>
      <c r="M346" s="13">
        <v>132976</v>
      </c>
      <c r="N346" s="13">
        <v>138542</v>
      </c>
      <c r="O346" s="13">
        <v>140812</v>
      </c>
      <c r="P346" s="13">
        <v>139753</v>
      </c>
      <c r="Q346" s="13">
        <v>145886</v>
      </c>
      <c r="R346" s="13">
        <v>145024</v>
      </c>
      <c r="S346" s="13">
        <v>172432</v>
      </c>
      <c r="T346" s="13">
        <v>183553</v>
      </c>
      <c r="U346" s="13">
        <v>194953</v>
      </c>
      <c r="V346" s="27">
        <f t="shared" si="14"/>
        <v>2774335</v>
      </c>
      <c r="W346" s="28">
        <f t="shared" si="13"/>
        <v>1.2077111553103806E-3</v>
      </c>
      <c r="X346" s="9"/>
    </row>
    <row r="347" spans="1:24">
      <c r="A347" s="10" t="s">
        <v>60</v>
      </c>
      <c r="B347" s="34" t="s">
        <v>53</v>
      </c>
      <c r="C347" s="13">
        <v>0</v>
      </c>
      <c r="D347" s="13">
        <v>0</v>
      </c>
      <c r="E347" s="13">
        <v>0</v>
      </c>
      <c r="F347" s="13">
        <v>0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3">
        <v>0</v>
      </c>
      <c r="M347" s="13">
        <v>0</v>
      </c>
      <c r="N347" s="13">
        <v>0</v>
      </c>
      <c r="O347" s="13">
        <v>0</v>
      </c>
      <c r="P347" s="13">
        <v>0</v>
      </c>
      <c r="Q347" s="13">
        <v>0</v>
      </c>
      <c r="R347" s="13">
        <v>0</v>
      </c>
      <c r="S347" s="13">
        <v>0</v>
      </c>
      <c r="T347" s="13">
        <v>0</v>
      </c>
      <c r="U347" s="13">
        <v>0</v>
      </c>
      <c r="V347" s="27">
        <f t="shared" si="14"/>
        <v>0</v>
      </c>
      <c r="W347" s="28">
        <f t="shared" si="13"/>
        <v>0</v>
      </c>
      <c r="X347" s="9"/>
    </row>
    <row r="348" spans="1:24">
      <c r="A348" s="10" t="s">
        <v>407</v>
      </c>
      <c r="B348" s="34" t="s">
        <v>43</v>
      </c>
      <c r="C348" s="13">
        <v>0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13">
        <v>0</v>
      </c>
      <c r="K348" s="13">
        <v>0</v>
      </c>
      <c r="L348" s="13">
        <v>0</v>
      </c>
      <c r="M348" s="13">
        <v>0</v>
      </c>
      <c r="N348" s="13">
        <v>0</v>
      </c>
      <c r="O348" s="13">
        <v>0</v>
      </c>
      <c r="P348" s="13">
        <v>0</v>
      </c>
      <c r="Q348" s="13">
        <v>0</v>
      </c>
      <c r="R348" s="13">
        <v>0</v>
      </c>
      <c r="S348" s="13">
        <v>0</v>
      </c>
      <c r="T348" s="13">
        <v>0</v>
      </c>
      <c r="U348" s="13">
        <v>0</v>
      </c>
      <c r="V348" s="27">
        <f t="shared" si="14"/>
        <v>0</v>
      </c>
      <c r="W348" s="28">
        <f t="shared" si="13"/>
        <v>0</v>
      </c>
      <c r="X348" s="9"/>
    </row>
    <row r="349" spans="1:24">
      <c r="A349" s="10" t="s">
        <v>408</v>
      </c>
      <c r="B349" s="34" t="s">
        <v>47</v>
      </c>
      <c r="C349" s="13">
        <v>10620</v>
      </c>
      <c r="D349" s="13">
        <v>10527</v>
      </c>
      <c r="E349" s="13">
        <v>14229</v>
      </c>
      <c r="F349" s="13">
        <v>9478</v>
      </c>
      <c r="G349" s="13">
        <v>10209</v>
      </c>
      <c r="H349" s="13">
        <v>11125</v>
      </c>
      <c r="I349" s="13">
        <v>11198</v>
      </c>
      <c r="J349" s="13">
        <v>10955</v>
      </c>
      <c r="K349" s="13">
        <v>11235</v>
      </c>
      <c r="L349" s="13">
        <v>11604</v>
      </c>
      <c r="M349" s="13">
        <v>0</v>
      </c>
      <c r="N349" s="13">
        <v>13471</v>
      </c>
      <c r="O349" s="13">
        <v>11341</v>
      </c>
      <c r="P349" s="13">
        <v>12667</v>
      </c>
      <c r="Q349" s="13">
        <v>12839</v>
      </c>
      <c r="R349" s="13">
        <v>13065</v>
      </c>
      <c r="S349" s="13">
        <v>13542</v>
      </c>
      <c r="T349" s="13">
        <v>16864</v>
      </c>
      <c r="U349" s="13">
        <v>13160</v>
      </c>
      <c r="V349" s="27">
        <f t="shared" si="14"/>
        <v>218129</v>
      </c>
      <c r="W349" s="28">
        <f t="shared" si="13"/>
        <v>9.4954944733313754E-5</v>
      </c>
      <c r="X349" s="9"/>
    </row>
    <row r="350" spans="1:24">
      <c r="A350" s="10" t="s">
        <v>409</v>
      </c>
      <c r="B350" s="34" t="s">
        <v>32</v>
      </c>
      <c r="C350" s="13">
        <v>0</v>
      </c>
      <c r="D350" s="13">
        <v>0</v>
      </c>
      <c r="E350" s="13">
        <v>0</v>
      </c>
      <c r="F350" s="13">
        <v>0</v>
      </c>
      <c r="G350" s="13">
        <v>0</v>
      </c>
      <c r="H350" s="13">
        <v>0</v>
      </c>
      <c r="I350" s="13">
        <v>0</v>
      </c>
      <c r="J350" s="13">
        <v>0</v>
      </c>
      <c r="K350" s="13">
        <v>0</v>
      </c>
      <c r="L350" s="13">
        <v>0</v>
      </c>
      <c r="M350" s="13">
        <v>0</v>
      </c>
      <c r="N350" s="13">
        <v>0</v>
      </c>
      <c r="O350" s="13">
        <v>0</v>
      </c>
      <c r="P350" s="13">
        <v>0</v>
      </c>
      <c r="Q350" s="13">
        <v>0</v>
      </c>
      <c r="R350" s="13">
        <v>0</v>
      </c>
      <c r="S350" s="13">
        <v>0</v>
      </c>
      <c r="T350" s="13">
        <v>0</v>
      </c>
      <c r="U350" s="13">
        <v>0</v>
      </c>
      <c r="V350" s="27">
        <f t="shared" si="14"/>
        <v>0</v>
      </c>
      <c r="W350" s="28">
        <f t="shared" si="13"/>
        <v>0</v>
      </c>
      <c r="X350" s="9"/>
    </row>
    <row r="351" spans="1:24">
      <c r="A351" s="10" t="s">
        <v>410</v>
      </c>
      <c r="B351" s="34" t="s">
        <v>66</v>
      </c>
      <c r="C351" s="13">
        <v>0</v>
      </c>
      <c r="D351" s="13">
        <v>0</v>
      </c>
      <c r="E351" s="13">
        <v>0</v>
      </c>
      <c r="F351" s="13">
        <v>0</v>
      </c>
      <c r="G351" s="13">
        <v>0</v>
      </c>
      <c r="H351" s="13">
        <v>0</v>
      </c>
      <c r="I351" s="13">
        <v>0</v>
      </c>
      <c r="J351" s="13">
        <v>0</v>
      </c>
      <c r="K351" s="13">
        <v>0</v>
      </c>
      <c r="L351" s="13">
        <v>0</v>
      </c>
      <c r="M351" s="13">
        <v>0</v>
      </c>
      <c r="N351" s="13">
        <v>0</v>
      </c>
      <c r="O351" s="13">
        <v>0</v>
      </c>
      <c r="P351" s="13">
        <v>0</v>
      </c>
      <c r="Q351" s="13">
        <v>0</v>
      </c>
      <c r="R351" s="13">
        <v>0</v>
      </c>
      <c r="S351" s="13">
        <v>24584</v>
      </c>
      <c r="T351" s="13">
        <v>25918</v>
      </c>
      <c r="U351" s="13">
        <v>27186</v>
      </c>
      <c r="V351" s="27">
        <f t="shared" si="14"/>
        <v>77688</v>
      </c>
      <c r="W351" s="28">
        <f t="shared" si="13"/>
        <v>3.381879413760517E-5</v>
      </c>
      <c r="X351" s="9"/>
    </row>
    <row r="352" spans="1:24">
      <c r="A352" s="10" t="s">
        <v>411</v>
      </c>
      <c r="B352" s="34" t="s">
        <v>51</v>
      </c>
      <c r="C352" s="13">
        <v>0</v>
      </c>
      <c r="D352" s="13">
        <v>0</v>
      </c>
      <c r="E352" s="13">
        <v>0</v>
      </c>
      <c r="F352" s="13">
        <v>0</v>
      </c>
      <c r="G352" s="13">
        <v>0</v>
      </c>
      <c r="H352" s="13">
        <v>0</v>
      </c>
      <c r="I352" s="13">
        <v>0</v>
      </c>
      <c r="J352" s="13">
        <v>0</v>
      </c>
      <c r="K352" s="13">
        <v>0</v>
      </c>
      <c r="L352" s="13">
        <v>0</v>
      </c>
      <c r="M352" s="13">
        <v>0</v>
      </c>
      <c r="N352" s="13">
        <v>0</v>
      </c>
      <c r="O352" s="13">
        <v>0</v>
      </c>
      <c r="P352" s="13">
        <v>0</v>
      </c>
      <c r="Q352" s="13">
        <v>0</v>
      </c>
      <c r="R352" s="13">
        <v>0</v>
      </c>
      <c r="S352" s="13">
        <v>0</v>
      </c>
      <c r="T352" s="13">
        <v>0</v>
      </c>
      <c r="U352" s="13">
        <v>0</v>
      </c>
      <c r="V352" s="27">
        <f t="shared" si="14"/>
        <v>0</v>
      </c>
      <c r="W352" s="28">
        <f t="shared" si="13"/>
        <v>0</v>
      </c>
      <c r="X352" s="9"/>
    </row>
    <row r="353" spans="1:24">
      <c r="A353" s="10" t="s">
        <v>412</v>
      </c>
      <c r="B353" s="34" t="s">
        <v>65</v>
      </c>
      <c r="C353" s="13">
        <v>160315</v>
      </c>
      <c r="D353" s="13">
        <v>170786</v>
      </c>
      <c r="E353" s="13">
        <v>168939</v>
      </c>
      <c r="F353" s="13">
        <v>179390</v>
      </c>
      <c r="G353" s="13">
        <v>214233</v>
      </c>
      <c r="H353" s="13">
        <v>213544</v>
      </c>
      <c r="I353" s="13">
        <v>212575</v>
      </c>
      <c r="J353" s="13">
        <v>220632</v>
      </c>
      <c r="K353" s="13">
        <v>219556</v>
      </c>
      <c r="L353" s="13">
        <v>225105</v>
      </c>
      <c r="M353" s="13">
        <v>227849</v>
      </c>
      <c r="N353" s="13">
        <v>235850</v>
      </c>
      <c r="O353" s="13">
        <v>244578</v>
      </c>
      <c r="P353" s="13">
        <v>240028</v>
      </c>
      <c r="Q353" s="13">
        <v>248640</v>
      </c>
      <c r="R353" s="13">
        <v>269624</v>
      </c>
      <c r="S353" s="13">
        <v>276332</v>
      </c>
      <c r="T353" s="13">
        <v>286117</v>
      </c>
      <c r="U353" s="13">
        <v>294742</v>
      </c>
      <c r="V353" s="27">
        <f t="shared" si="14"/>
        <v>4308835</v>
      </c>
      <c r="W353" s="28">
        <f t="shared" si="13"/>
        <v>1.8757028606465347E-3</v>
      </c>
      <c r="X353" s="9"/>
    </row>
    <row r="354" spans="1:24">
      <c r="A354" s="10" t="s">
        <v>413</v>
      </c>
      <c r="B354" s="34" t="s">
        <v>44</v>
      </c>
      <c r="C354" s="13">
        <v>148839</v>
      </c>
      <c r="D354" s="13">
        <v>165882</v>
      </c>
      <c r="E354" s="13">
        <v>25914</v>
      </c>
      <c r="F354" s="13">
        <v>161333</v>
      </c>
      <c r="G354" s="13">
        <v>165223</v>
      </c>
      <c r="H354" s="13">
        <v>173620</v>
      </c>
      <c r="I354" s="13">
        <v>162949</v>
      </c>
      <c r="J354" s="13">
        <v>585697</v>
      </c>
      <c r="K354" s="13">
        <v>533136</v>
      </c>
      <c r="L354" s="13">
        <v>0</v>
      </c>
      <c r="M354" s="13">
        <v>28876</v>
      </c>
      <c r="N354" s="13">
        <v>6580</v>
      </c>
      <c r="O354" s="13">
        <v>5677</v>
      </c>
      <c r="P354" s="13">
        <v>4154</v>
      </c>
      <c r="Q354" s="13">
        <v>239</v>
      </c>
      <c r="R354" s="13">
        <v>247</v>
      </c>
      <c r="S354" s="13">
        <v>427</v>
      </c>
      <c r="T354" s="13">
        <v>576</v>
      </c>
      <c r="U354" s="13">
        <v>1052</v>
      </c>
      <c r="V354" s="27">
        <f t="shared" si="14"/>
        <v>2170421</v>
      </c>
      <c r="W354" s="28">
        <f t="shared" si="13"/>
        <v>9.4481800266366946E-4</v>
      </c>
      <c r="X354" s="9"/>
    </row>
    <row r="355" spans="1:24">
      <c r="A355" s="10" t="s">
        <v>414</v>
      </c>
      <c r="B355" s="34" t="s">
        <v>51</v>
      </c>
      <c r="C355" s="13">
        <v>21170</v>
      </c>
      <c r="D355" s="13">
        <v>20404</v>
      </c>
      <c r="E355" s="13">
        <v>18466</v>
      </c>
      <c r="F355" s="13">
        <v>20673</v>
      </c>
      <c r="G355" s="13">
        <v>29820</v>
      </c>
      <c r="H355" s="13">
        <v>33268</v>
      </c>
      <c r="I355" s="13">
        <v>35725</v>
      </c>
      <c r="J355" s="13">
        <v>38298</v>
      </c>
      <c r="K355" s="13">
        <v>40187</v>
      </c>
      <c r="L355" s="13">
        <v>37971</v>
      </c>
      <c r="M355" s="13">
        <v>42475</v>
      </c>
      <c r="N355" s="13">
        <v>41721</v>
      </c>
      <c r="O355" s="13">
        <v>42251</v>
      </c>
      <c r="P355" s="13">
        <v>44469</v>
      </c>
      <c r="Q355" s="13">
        <v>44147</v>
      </c>
      <c r="R355" s="13">
        <v>48405</v>
      </c>
      <c r="S355" s="13">
        <v>47773</v>
      </c>
      <c r="T355" s="13">
        <v>43275</v>
      </c>
      <c r="U355" s="13">
        <v>42851</v>
      </c>
      <c r="V355" s="27">
        <f t="shared" si="14"/>
        <v>693349</v>
      </c>
      <c r="W355" s="28">
        <f t="shared" si="13"/>
        <v>3.0182559850317175E-4</v>
      </c>
      <c r="X355" s="9"/>
    </row>
    <row r="356" spans="1:24">
      <c r="A356" s="10" t="s">
        <v>415</v>
      </c>
      <c r="B356" s="34" t="s">
        <v>53</v>
      </c>
      <c r="C356" s="13">
        <v>86444</v>
      </c>
      <c r="D356" s="13">
        <v>87040</v>
      </c>
      <c r="E356" s="13">
        <v>88279</v>
      </c>
      <c r="F356" s="13">
        <v>90439</v>
      </c>
      <c r="G356" s="13">
        <v>88406</v>
      </c>
      <c r="H356" s="13">
        <v>87447</v>
      </c>
      <c r="I356" s="13">
        <v>94313</v>
      </c>
      <c r="J356" s="13">
        <v>99227</v>
      </c>
      <c r="K356" s="13">
        <v>98100</v>
      </c>
      <c r="L356" s="13">
        <v>100365</v>
      </c>
      <c r="M356" s="13">
        <v>106830</v>
      </c>
      <c r="N356" s="13">
        <v>111106</v>
      </c>
      <c r="O356" s="13">
        <v>113473</v>
      </c>
      <c r="P356" s="13">
        <v>119222</v>
      </c>
      <c r="Q356" s="13">
        <v>122854</v>
      </c>
      <c r="R356" s="13">
        <v>128345</v>
      </c>
      <c r="S356" s="13">
        <v>128754</v>
      </c>
      <c r="T356" s="13">
        <v>133590</v>
      </c>
      <c r="U356" s="13">
        <v>134173</v>
      </c>
      <c r="V356" s="27">
        <f t="shared" si="14"/>
        <v>2018407</v>
      </c>
      <c r="W356" s="28">
        <f t="shared" si="13"/>
        <v>8.7864394525410928E-4</v>
      </c>
      <c r="X356" s="9"/>
    </row>
    <row r="357" spans="1:24">
      <c r="A357" s="10" t="s">
        <v>416</v>
      </c>
      <c r="B357" s="34" t="s">
        <v>8</v>
      </c>
      <c r="C357" s="13">
        <v>0</v>
      </c>
      <c r="D357" s="13">
        <v>0</v>
      </c>
      <c r="E357" s="13">
        <v>0</v>
      </c>
      <c r="F357" s="13">
        <v>0</v>
      </c>
      <c r="G357" s="13">
        <v>0</v>
      </c>
      <c r="H357" s="13">
        <v>0</v>
      </c>
      <c r="I357" s="13">
        <v>0</v>
      </c>
      <c r="J357" s="13">
        <v>0</v>
      </c>
      <c r="K357" s="13">
        <v>0</v>
      </c>
      <c r="L357" s="13">
        <v>0</v>
      </c>
      <c r="M357" s="13">
        <v>0</v>
      </c>
      <c r="N357" s="13">
        <v>0</v>
      </c>
      <c r="O357" s="13">
        <v>0</v>
      </c>
      <c r="P357" s="13">
        <v>0</v>
      </c>
      <c r="Q357" s="13">
        <v>0</v>
      </c>
      <c r="R357" s="13">
        <v>0</v>
      </c>
      <c r="S357" s="13">
        <v>0</v>
      </c>
      <c r="T357" s="13">
        <v>0</v>
      </c>
      <c r="U357" s="13">
        <v>0</v>
      </c>
      <c r="V357" s="27">
        <f t="shared" si="14"/>
        <v>0</v>
      </c>
      <c r="W357" s="28">
        <f t="shared" si="13"/>
        <v>0</v>
      </c>
      <c r="X357" s="9"/>
    </row>
    <row r="358" spans="1:24">
      <c r="A358" s="10" t="s">
        <v>417</v>
      </c>
      <c r="B358" s="34" t="s">
        <v>5</v>
      </c>
      <c r="C358" s="13">
        <v>0</v>
      </c>
      <c r="D358" s="13">
        <v>0</v>
      </c>
      <c r="E358" s="13">
        <v>0</v>
      </c>
      <c r="F358" s="13">
        <v>0</v>
      </c>
      <c r="G358" s="13">
        <v>0</v>
      </c>
      <c r="H358" s="13">
        <v>0</v>
      </c>
      <c r="I358" s="13">
        <v>0</v>
      </c>
      <c r="J358" s="13">
        <v>0</v>
      </c>
      <c r="K358" s="13">
        <v>0</v>
      </c>
      <c r="L358" s="13">
        <v>0</v>
      </c>
      <c r="M358" s="13">
        <v>0</v>
      </c>
      <c r="N358" s="13">
        <v>0</v>
      </c>
      <c r="O358" s="13">
        <v>0</v>
      </c>
      <c r="P358" s="13">
        <v>0</v>
      </c>
      <c r="Q358" s="13">
        <v>0</v>
      </c>
      <c r="R358" s="13">
        <v>0</v>
      </c>
      <c r="S358" s="13">
        <v>0</v>
      </c>
      <c r="T358" s="13">
        <v>0</v>
      </c>
      <c r="U358" s="13">
        <v>0</v>
      </c>
      <c r="V358" s="27">
        <f t="shared" si="14"/>
        <v>0</v>
      </c>
      <c r="W358" s="28">
        <f t="shared" si="13"/>
        <v>0</v>
      </c>
      <c r="X358" s="9"/>
    </row>
    <row r="359" spans="1:24">
      <c r="A359" s="10" t="s">
        <v>418</v>
      </c>
      <c r="B359" s="34" t="s">
        <v>56</v>
      </c>
      <c r="C359" s="13">
        <v>0</v>
      </c>
      <c r="D359" s="13">
        <v>0</v>
      </c>
      <c r="E359" s="13">
        <v>0</v>
      </c>
      <c r="F359" s="13">
        <v>0</v>
      </c>
      <c r="G359" s="13">
        <v>0</v>
      </c>
      <c r="H359" s="13">
        <v>0</v>
      </c>
      <c r="I359" s="13">
        <v>0</v>
      </c>
      <c r="J359" s="13">
        <v>0</v>
      </c>
      <c r="K359" s="13">
        <v>0</v>
      </c>
      <c r="L359" s="13">
        <v>0</v>
      </c>
      <c r="M359" s="13">
        <v>0</v>
      </c>
      <c r="N359" s="13">
        <v>0</v>
      </c>
      <c r="O359" s="13">
        <v>0</v>
      </c>
      <c r="P359" s="13">
        <v>0</v>
      </c>
      <c r="Q359" s="13">
        <v>0</v>
      </c>
      <c r="R359" s="13">
        <v>0</v>
      </c>
      <c r="S359" s="13">
        <v>0</v>
      </c>
      <c r="T359" s="13">
        <v>0</v>
      </c>
      <c r="U359" s="13">
        <v>0</v>
      </c>
      <c r="V359" s="27">
        <f t="shared" si="14"/>
        <v>0</v>
      </c>
      <c r="W359" s="28">
        <f t="shared" si="13"/>
        <v>0</v>
      </c>
      <c r="X359" s="9"/>
    </row>
    <row r="360" spans="1:24">
      <c r="A360" s="10" t="s">
        <v>419</v>
      </c>
      <c r="B360" s="34" t="s">
        <v>56</v>
      </c>
      <c r="C360" s="13">
        <v>0</v>
      </c>
      <c r="D360" s="13">
        <v>0</v>
      </c>
      <c r="E360" s="13">
        <v>0</v>
      </c>
      <c r="F360" s="13">
        <v>0</v>
      </c>
      <c r="G360" s="13">
        <v>0</v>
      </c>
      <c r="H360" s="13">
        <v>0</v>
      </c>
      <c r="I360" s="13">
        <v>0</v>
      </c>
      <c r="J360" s="13">
        <v>0</v>
      </c>
      <c r="K360" s="13">
        <v>0</v>
      </c>
      <c r="L360" s="13">
        <v>0</v>
      </c>
      <c r="M360" s="13">
        <v>0</v>
      </c>
      <c r="N360" s="13">
        <v>0</v>
      </c>
      <c r="O360" s="13">
        <v>0</v>
      </c>
      <c r="P360" s="13">
        <v>0</v>
      </c>
      <c r="Q360" s="13">
        <v>0</v>
      </c>
      <c r="R360" s="13">
        <v>0</v>
      </c>
      <c r="S360" s="13">
        <v>0</v>
      </c>
      <c r="T360" s="13">
        <v>0</v>
      </c>
      <c r="U360" s="13">
        <v>0</v>
      </c>
      <c r="V360" s="27">
        <f t="shared" si="14"/>
        <v>0</v>
      </c>
      <c r="W360" s="28">
        <f t="shared" si="13"/>
        <v>0</v>
      </c>
      <c r="X360" s="9"/>
    </row>
    <row r="361" spans="1:24">
      <c r="A361" s="10" t="s">
        <v>420</v>
      </c>
      <c r="B361" s="34" t="s">
        <v>50</v>
      </c>
      <c r="C361" s="13">
        <v>0</v>
      </c>
      <c r="D361" s="13">
        <v>0</v>
      </c>
      <c r="E361" s="13">
        <v>0</v>
      </c>
      <c r="F361" s="13">
        <v>0</v>
      </c>
      <c r="G361" s="13">
        <v>0</v>
      </c>
      <c r="H361" s="13">
        <v>0</v>
      </c>
      <c r="I361" s="13">
        <v>0</v>
      </c>
      <c r="J361" s="13">
        <v>0</v>
      </c>
      <c r="K361" s="13">
        <v>0</v>
      </c>
      <c r="L361" s="13">
        <v>0</v>
      </c>
      <c r="M361" s="13">
        <v>0</v>
      </c>
      <c r="N361" s="13">
        <v>0</v>
      </c>
      <c r="O361" s="13">
        <v>0</v>
      </c>
      <c r="P361" s="13">
        <v>0</v>
      </c>
      <c r="Q361" s="13">
        <v>0</v>
      </c>
      <c r="R361" s="13">
        <v>0</v>
      </c>
      <c r="S361" s="13">
        <v>0</v>
      </c>
      <c r="T361" s="13">
        <v>0</v>
      </c>
      <c r="U361" s="13">
        <v>0</v>
      </c>
      <c r="V361" s="27">
        <f t="shared" si="14"/>
        <v>0</v>
      </c>
      <c r="W361" s="28">
        <f t="shared" si="13"/>
        <v>0</v>
      </c>
      <c r="X361" s="9"/>
    </row>
    <row r="362" spans="1:24">
      <c r="A362" s="10" t="s">
        <v>421</v>
      </c>
      <c r="B362" s="34" t="s">
        <v>52</v>
      </c>
      <c r="C362" s="13">
        <v>0</v>
      </c>
      <c r="D362" s="13">
        <v>0</v>
      </c>
      <c r="E362" s="13">
        <v>0</v>
      </c>
      <c r="F362" s="13">
        <v>0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3">
        <v>0</v>
      </c>
      <c r="M362" s="13">
        <v>0</v>
      </c>
      <c r="N362" s="13">
        <v>0</v>
      </c>
      <c r="O362" s="13">
        <v>0</v>
      </c>
      <c r="P362" s="13">
        <v>0</v>
      </c>
      <c r="Q362" s="13">
        <v>0</v>
      </c>
      <c r="R362" s="13">
        <v>0</v>
      </c>
      <c r="S362" s="13">
        <v>0</v>
      </c>
      <c r="T362" s="13">
        <v>0</v>
      </c>
      <c r="U362" s="13">
        <v>0</v>
      </c>
      <c r="V362" s="27">
        <f t="shared" si="14"/>
        <v>0</v>
      </c>
      <c r="W362" s="28">
        <f t="shared" si="13"/>
        <v>0</v>
      </c>
      <c r="X362" s="9"/>
    </row>
    <row r="363" spans="1:24">
      <c r="A363" s="10" t="s">
        <v>422</v>
      </c>
      <c r="B363" s="34" t="s">
        <v>57</v>
      </c>
      <c r="C363" s="13">
        <v>0</v>
      </c>
      <c r="D363" s="13">
        <v>0</v>
      </c>
      <c r="E363" s="13">
        <v>0</v>
      </c>
      <c r="F363" s="13">
        <v>0</v>
      </c>
      <c r="G363" s="13">
        <v>0</v>
      </c>
      <c r="H363" s="13">
        <v>0</v>
      </c>
      <c r="I363" s="13">
        <v>0</v>
      </c>
      <c r="J363" s="13">
        <v>0</v>
      </c>
      <c r="K363" s="13">
        <v>0</v>
      </c>
      <c r="L363" s="13">
        <v>0</v>
      </c>
      <c r="M363" s="13">
        <v>0</v>
      </c>
      <c r="N363" s="13">
        <v>0</v>
      </c>
      <c r="O363" s="13">
        <v>0</v>
      </c>
      <c r="P363" s="13">
        <v>0</v>
      </c>
      <c r="Q363" s="13">
        <v>0</v>
      </c>
      <c r="R363" s="13">
        <v>0</v>
      </c>
      <c r="S363" s="13">
        <v>0</v>
      </c>
      <c r="T363" s="13">
        <v>0</v>
      </c>
      <c r="U363" s="13">
        <v>0</v>
      </c>
      <c r="V363" s="27">
        <f t="shared" si="14"/>
        <v>0</v>
      </c>
      <c r="W363" s="28">
        <f t="shared" si="13"/>
        <v>0</v>
      </c>
      <c r="X363" s="9"/>
    </row>
    <row r="364" spans="1:24">
      <c r="A364" s="10" t="s">
        <v>423</v>
      </c>
      <c r="B364" s="34" t="s">
        <v>66</v>
      </c>
      <c r="C364" s="13">
        <v>0</v>
      </c>
      <c r="D364" s="13">
        <v>0</v>
      </c>
      <c r="E364" s="13">
        <v>0</v>
      </c>
      <c r="F364" s="13">
        <v>0</v>
      </c>
      <c r="G364" s="13">
        <v>0</v>
      </c>
      <c r="H364" s="13">
        <v>0</v>
      </c>
      <c r="I364" s="13">
        <v>0</v>
      </c>
      <c r="J364" s="13">
        <v>0</v>
      </c>
      <c r="K364" s="13">
        <v>0</v>
      </c>
      <c r="L364" s="13">
        <v>0</v>
      </c>
      <c r="M364" s="13">
        <v>0</v>
      </c>
      <c r="N364" s="13">
        <v>0</v>
      </c>
      <c r="O364" s="13">
        <v>0</v>
      </c>
      <c r="P364" s="13">
        <v>0</v>
      </c>
      <c r="Q364" s="13">
        <v>0</v>
      </c>
      <c r="R364" s="13">
        <v>0</v>
      </c>
      <c r="S364" s="13">
        <v>0</v>
      </c>
      <c r="T364" s="13">
        <v>0</v>
      </c>
      <c r="U364" s="13">
        <v>0</v>
      </c>
      <c r="V364" s="27">
        <f t="shared" si="14"/>
        <v>0</v>
      </c>
      <c r="W364" s="28">
        <f t="shared" si="13"/>
        <v>0</v>
      </c>
      <c r="X364" s="9"/>
    </row>
    <row r="365" spans="1:24">
      <c r="A365" s="10" t="s">
        <v>424</v>
      </c>
      <c r="B365" s="34" t="s">
        <v>53</v>
      </c>
      <c r="C365" s="13">
        <v>183733</v>
      </c>
      <c r="D365" s="13">
        <v>201255</v>
      </c>
      <c r="E365" s="13">
        <v>213440</v>
      </c>
      <c r="F365" s="13">
        <v>222673</v>
      </c>
      <c r="G365" s="13">
        <v>211437</v>
      </c>
      <c r="H365" s="13">
        <v>245870</v>
      </c>
      <c r="I365" s="13">
        <v>237844</v>
      </c>
      <c r="J365" s="13">
        <v>243904</v>
      </c>
      <c r="K365" s="13">
        <v>244529</v>
      </c>
      <c r="L365" s="13">
        <v>261094</v>
      </c>
      <c r="M365" s="13">
        <v>271374</v>
      </c>
      <c r="N365" s="13">
        <v>279699</v>
      </c>
      <c r="O365" s="13">
        <v>271422</v>
      </c>
      <c r="P365" s="13">
        <v>282240</v>
      </c>
      <c r="Q365" s="13">
        <v>269760</v>
      </c>
      <c r="R365" s="13">
        <v>271630</v>
      </c>
      <c r="S365" s="13">
        <v>300611</v>
      </c>
      <c r="T365" s="13">
        <v>299859</v>
      </c>
      <c r="U365" s="13">
        <v>351890</v>
      </c>
      <c r="V365" s="27">
        <f t="shared" si="14"/>
        <v>4864264</v>
      </c>
      <c r="W365" s="28">
        <f t="shared" si="13"/>
        <v>2.1174897390454626E-3</v>
      </c>
      <c r="X365" s="9"/>
    </row>
    <row r="366" spans="1:24">
      <c r="A366" s="10" t="s">
        <v>425</v>
      </c>
      <c r="B366" s="34" t="s">
        <v>53</v>
      </c>
      <c r="C366" s="13">
        <v>1220069</v>
      </c>
      <c r="D366" s="13">
        <v>3384717</v>
      </c>
      <c r="E366" s="13">
        <v>3397384</v>
      </c>
      <c r="F366" s="13">
        <v>3474013</v>
      </c>
      <c r="G366" s="13">
        <v>3408203</v>
      </c>
      <c r="H366" s="13">
        <v>3443292</v>
      </c>
      <c r="I366" s="13">
        <v>3574736</v>
      </c>
      <c r="J366" s="13">
        <v>3919251</v>
      </c>
      <c r="K366" s="13">
        <v>4073773</v>
      </c>
      <c r="L366" s="13">
        <v>4117314</v>
      </c>
      <c r="M366" s="13">
        <v>4384638</v>
      </c>
      <c r="N366" s="13">
        <v>4525734</v>
      </c>
      <c r="O366" s="13">
        <v>4653558</v>
      </c>
      <c r="P366" s="13">
        <v>4969755</v>
      </c>
      <c r="Q366" s="13">
        <v>5306887</v>
      </c>
      <c r="R366" s="13">
        <v>5502814</v>
      </c>
      <c r="S366" s="13">
        <v>5632953</v>
      </c>
      <c r="T366" s="13">
        <v>5875434</v>
      </c>
      <c r="U366" s="13">
        <v>6138478</v>
      </c>
      <c r="V366" s="27">
        <f t="shared" si="14"/>
        <v>81003003</v>
      </c>
      <c r="W366" s="28">
        <f t="shared" si="13"/>
        <v>3.5261866478539981E-2</v>
      </c>
      <c r="X366" s="9"/>
    </row>
    <row r="367" spans="1:24">
      <c r="A367" s="10" t="s">
        <v>426</v>
      </c>
      <c r="B367" s="34" t="s">
        <v>6</v>
      </c>
      <c r="C367" s="13">
        <v>52156</v>
      </c>
      <c r="D367" s="13">
        <v>54516</v>
      </c>
      <c r="E367" s="13">
        <v>56558</v>
      </c>
      <c r="F367" s="13">
        <v>56083</v>
      </c>
      <c r="G367" s="13">
        <v>55183</v>
      </c>
      <c r="H367" s="13">
        <v>54818</v>
      </c>
      <c r="I367" s="13">
        <v>59111</v>
      </c>
      <c r="J367" s="13">
        <v>55355</v>
      </c>
      <c r="K367" s="13">
        <v>0</v>
      </c>
      <c r="L367" s="13">
        <v>0</v>
      </c>
      <c r="M367" s="13">
        <v>0</v>
      </c>
      <c r="N367" s="13">
        <v>0</v>
      </c>
      <c r="O367" s="13">
        <v>0</v>
      </c>
      <c r="P367" s="13">
        <v>0</v>
      </c>
      <c r="Q367" s="13">
        <v>0</v>
      </c>
      <c r="R367" s="13">
        <v>0</v>
      </c>
      <c r="S367" s="13">
        <v>0</v>
      </c>
      <c r="T367" s="13">
        <v>0</v>
      </c>
      <c r="U367" s="13">
        <v>0</v>
      </c>
      <c r="V367" s="27">
        <f t="shared" si="14"/>
        <v>443780</v>
      </c>
      <c r="W367" s="28">
        <f t="shared" si="13"/>
        <v>1.9318433300363535E-4</v>
      </c>
      <c r="X367" s="9"/>
    </row>
    <row r="368" spans="1:24">
      <c r="A368" s="10" t="s">
        <v>427</v>
      </c>
      <c r="B368" s="34" t="s">
        <v>43</v>
      </c>
      <c r="C368" s="13">
        <v>16034</v>
      </c>
      <c r="D368" s="13">
        <v>147343</v>
      </c>
      <c r="E368" s="13">
        <v>226894</v>
      </c>
      <c r="F368" s="13">
        <v>293464</v>
      </c>
      <c r="G368" s="13">
        <v>379457</v>
      </c>
      <c r="H368" s="13">
        <v>398534</v>
      </c>
      <c r="I368" s="13">
        <v>432377</v>
      </c>
      <c r="J368" s="13">
        <v>422688</v>
      </c>
      <c r="K368" s="13">
        <v>422055</v>
      </c>
      <c r="L368" s="13">
        <v>0</v>
      </c>
      <c r="M368" s="13">
        <v>468259</v>
      </c>
      <c r="N368" s="13">
        <v>522024</v>
      </c>
      <c r="O368" s="13">
        <v>537607</v>
      </c>
      <c r="P368" s="13">
        <v>564570</v>
      </c>
      <c r="Q368" s="13">
        <v>621477</v>
      </c>
      <c r="R368" s="13">
        <v>675867</v>
      </c>
      <c r="S368" s="13">
        <v>680092</v>
      </c>
      <c r="T368" s="13">
        <v>689495.82</v>
      </c>
      <c r="U368" s="13">
        <v>825771</v>
      </c>
      <c r="V368" s="27">
        <f t="shared" si="14"/>
        <v>8324008.8200000003</v>
      </c>
      <c r="W368" s="28">
        <f t="shared" si="13"/>
        <v>3.6235704443825269E-3</v>
      </c>
      <c r="X368" s="9"/>
    </row>
    <row r="369" spans="1:24">
      <c r="A369" s="10" t="s">
        <v>428</v>
      </c>
      <c r="B369" s="34" t="s">
        <v>44</v>
      </c>
      <c r="C369" s="13">
        <v>347240</v>
      </c>
      <c r="D369" s="13">
        <v>392776</v>
      </c>
      <c r="E369" s="13">
        <v>443117</v>
      </c>
      <c r="F369" s="13">
        <v>0</v>
      </c>
      <c r="G369" s="13">
        <v>691790</v>
      </c>
      <c r="H369" s="13">
        <v>666246</v>
      </c>
      <c r="I369" s="13">
        <v>762850</v>
      </c>
      <c r="J369" s="13">
        <v>766601</v>
      </c>
      <c r="K369" s="13">
        <v>762423</v>
      </c>
      <c r="L369" s="13">
        <v>775635</v>
      </c>
      <c r="M369" s="13">
        <v>805211</v>
      </c>
      <c r="N369" s="13">
        <v>940261</v>
      </c>
      <c r="O369" s="13">
        <v>909831</v>
      </c>
      <c r="P369" s="13">
        <v>898639</v>
      </c>
      <c r="Q369" s="13">
        <v>893930</v>
      </c>
      <c r="R369" s="13">
        <v>753163</v>
      </c>
      <c r="S369" s="13">
        <v>1318708</v>
      </c>
      <c r="T369" s="13">
        <v>1158980.1499999999</v>
      </c>
      <c r="U369" s="13">
        <v>1231400</v>
      </c>
      <c r="V369" s="27">
        <f t="shared" si="14"/>
        <v>14518801.15</v>
      </c>
      <c r="W369" s="28">
        <f t="shared" si="13"/>
        <v>6.3202598498696746E-3</v>
      </c>
      <c r="X369" s="9"/>
    </row>
    <row r="370" spans="1:24">
      <c r="A370" s="10" t="s">
        <v>429</v>
      </c>
      <c r="B370" s="34" t="s">
        <v>8</v>
      </c>
      <c r="C370" s="13">
        <v>976656</v>
      </c>
      <c r="D370" s="13">
        <v>986785</v>
      </c>
      <c r="E370" s="13">
        <v>948673</v>
      </c>
      <c r="F370" s="13">
        <v>1030346</v>
      </c>
      <c r="G370" s="13">
        <v>1188612</v>
      </c>
      <c r="H370" s="13">
        <v>1523796</v>
      </c>
      <c r="I370" s="13">
        <v>1515812</v>
      </c>
      <c r="J370" s="13">
        <v>1605847</v>
      </c>
      <c r="K370" s="13">
        <v>1699015</v>
      </c>
      <c r="L370" s="13">
        <v>1806782</v>
      </c>
      <c r="M370" s="13">
        <v>1884286</v>
      </c>
      <c r="N370" s="13">
        <v>1997575</v>
      </c>
      <c r="O370" s="13">
        <v>2106820</v>
      </c>
      <c r="P370" s="13">
        <v>2131159</v>
      </c>
      <c r="Q370" s="13">
        <v>2232383</v>
      </c>
      <c r="R370" s="13">
        <v>2197902</v>
      </c>
      <c r="S370" s="13">
        <v>2209762</v>
      </c>
      <c r="T370" s="13">
        <v>2218105</v>
      </c>
      <c r="U370" s="13">
        <v>2267662</v>
      </c>
      <c r="V370" s="27">
        <f t="shared" si="14"/>
        <v>32527978</v>
      </c>
      <c r="W370" s="28">
        <f t="shared" si="13"/>
        <v>1.4159934503328057E-2</v>
      </c>
      <c r="X370" s="9"/>
    </row>
    <row r="371" spans="1:24">
      <c r="A371" s="10" t="s">
        <v>430</v>
      </c>
      <c r="B371" s="34" t="s">
        <v>44</v>
      </c>
      <c r="C371" s="13">
        <v>0</v>
      </c>
      <c r="D371" s="13">
        <v>0</v>
      </c>
      <c r="E371" s="13">
        <v>0</v>
      </c>
      <c r="F371" s="13">
        <v>0</v>
      </c>
      <c r="G371" s="13">
        <v>0</v>
      </c>
      <c r="H371" s="13">
        <v>0</v>
      </c>
      <c r="I371" s="13">
        <v>0</v>
      </c>
      <c r="J371" s="13">
        <v>0</v>
      </c>
      <c r="K371" s="13">
        <v>0</v>
      </c>
      <c r="L371" s="13">
        <v>0</v>
      </c>
      <c r="M371" s="13">
        <v>0</v>
      </c>
      <c r="N371" s="13">
        <v>0</v>
      </c>
      <c r="O371" s="13">
        <v>0</v>
      </c>
      <c r="P371" s="13">
        <v>0</v>
      </c>
      <c r="Q371" s="13">
        <v>0</v>
      </c>
      <c r="R371" s="13">
        <v>0</v>
      </c>
      <c r="S371" s="13">
        <v>0</v>
      </c>
      <c r="T371" s="13">
        <v>0</v>
      </c>
      <c r="U371" s="13">
        <v>0</v>
      </c>
      <c r="V371" s="27">
        <f t="shared" si="14"/>
        <v>0</v>
      </c>
      <c r="W371" s="28">
        <f t="shared" si="13"/>
        <v>0</v>
      </c>
      <c r="X371" s="9"/>
    </row>
    <row r="372" spans="1:24">
      <c r="A372" s="10" t="s">
        <v>431</v>
      </c>
      <c r="B372" s="34" t="s">
        <v>44</v>
      </c>
      <c r="C372" s="13">
        <v>80273</v>
      </c>
      <c r="D372" s="13">
        <v>57087</v>
      </c>
      <c r="E372" s="13">
        <v>66184</v>
      </c>
      <c r="F372" s="13">
        <v>69177</v>
      </c>
      <c r="G372" s="13">
        <v>74780</v>
      </c>
      <c r="H372" s="13">
        <v>83025</v>
      </c>
      <c r="I372" s="13">
        <v>81363</v>
      </c>
      <c r="J372" s="13">
        <v>78022</v>
      </c>
      <c r="K372" s="13">
        <v>79129</v>
      </c>
      <c r="L372" s="13">
        <v>85797</v>
      </c>
      <c r="M372" s="13">
        <v>129850</v>
      </c>
      <c r="N372" s="13">
        <v>123633</v>
      </c>
      <c r="O372" s="13">
        <v>147725</v>
      </c>
      <c r="P372" s="13">
        <v>137844</v>
      </c>
      <c r="Q372" s="13">
        <v>133329</v>
      </c>
      <c r="R372" s="13">
        <v>145371</v>
      </c>
      <c r="S372" s="13">
        <v>165404</v>
      </c>
      <c r="T372" s="13">
        <v>190484</v>
      </c>
      <c r="U372" s="13">
        <v>190811</v>
      </c>
      <c r="V372" s="27">
        <f t="shared" si="14"/>
        <v>2119288</v>
      </c>
      <c r="W372" s="28">
        <f t="shared" si="13"/>
        <v>9.2255901285007971E-4</v>
      </c>
      <c r="X372" s="9"/>
    </row>
    <row r="373" spans="1:24">
      <c r="A373" s="10" t="s">
        <v>432</v>
      </c>
      <c r="B373" s="34" t="s">
        <v>37</v>
      </c>
      <c r="C373" s="13">
        <v>1286000</v>
      </c>
      <c r="D373" s="13">
        <v>1423000</v>
      </c>
      <c r="E373" s="13">
        <v>1551000</v>
      </c>
      <c r="F373" s="13">
        <v>1451000</v>
      </c>
      <c r="G373" s="13">
        <v>1508000</v>
      </c>
      <c r="H373" s="13">
        <v>1460000</v>
      </c>
      <c r="I373" s="13">
        <v>1754000</v>
      </c>
      <c r="J373" s="13">
        <v>1709000</v>
      </c>
      <c r="K373" s="13">
        <v>1622000</v>
      </c>
      <c r="L373" s="13">
        <v>1683000</v>
      </c>
      <c r="M373" s="13">
        <v>1790000</v>
      </c>
      <c r="N373" s="13">
        <v>1816000</v>
      </c>
      <c r="O373" s="13">
        <v>1880000</v>
      </c>
      <c r="P373" s="13">
        <v>1944000</v>
      </c>
      <c r="Q373" s="13">
        <v>2190000</v>
      </c>
      <c r="R373" s="13">
        <v>2380000</v>
      </c>
      <c r="S373" s="13">
        <v>2385000</v>
      </c>
      <c r="T373" s="13">
        <v>2543000</v>
      </c>
      <c r="U373" s="13">
        <v>2683000</v>
      </c>
      <c r="V373" s="27">
        <f t="shared" si="14"/>
        <v>35058000</v>
      </c>
      <c r="W373" s="28">
        <f t="shared" si="13"/>
        <v>1.5261292411648674E-2</v>
      </c>
      <c r="X373" s="9"/>
    </row>
    <row r="374" spans="1:24">
      <c r="A374" s="10" t="s">
        <v>433</v>
      </c>
      <c r="B374" s="34" t="s">
        <v>8</v>
      </c>
      <c r="C374" s="13">
        <v>0</v>
      </c>
      <c r="D374" s="13">
        <v>0</v>
      </c>
      <c r="E374" s="13">
        <v>0</v>
      </c>
      <c r="F374" s="13">
        <v>0</v>
      </c>
      <c r="G374" s="13">
        <v>0</v>
      </c>
      <c r="H374" s="13">
        <v>0</v>
      </c>
      <c r="I374" s="13">
        <v>0</v>
      </c>
      <c r="J374" s="13">
        <v>0</v>
      </c>
      <c r="K374" s="13">
        <v>0</v>
      </c>
      <c r="L374" s="13">
        <v>0</v>
      </c>
      <c r="M374" s="13">
        <v>0</v>
      </c>
      <c r="N374" s="13">
        <v>719390</v>
      </c>
      <c r="O374" s="13">
        <v>942631</v>
      </c>
      <c r="P374" s="13">
        <v>929207</v>
      </c>
      <c r="Q374" s="13">
        <v>972835</v>
      </c>
      <c r="R374" s="13">
        <v>979145</v>
      </c>
      <c r="S374" s="13">
        <v>973316</v>
      </c>
      <c r="T374" s="13">
        <v>971651</v>
      </c>
      <c r="U374" s="13">
        <v>968686</v>
      </c>
      <c r="V374" s="27">
        <f t="shared" si="14"/>
        <v>7456861</v>
      </c>
      <c r="W374" s="28">
        <f t="shared" si="13"/>
        <v>3.2460875176569953E-3</v>
      </c>
      <c r="X374" s="9"/>
    </row>
    <row r="375" spans="1:24">
      <c r="A375" s="10" t="s">
        <v>434</v>
      </c>
      <c r="B375" s="34" t="s">
        <v>29</v>
      </c>
      <c r="C375" s="13">
        <v>2989108</v>
      </c>
      <c r="D375" s="13">
        <v>3384344</v>
      </c>
      <c r="E375" s="13">
        <v>3392308</v>
      </c>
      <c r="F375" s="13">
        <v>3639946</v>
      </c>
      <c r="G375" s="13">
        <v>3715769</v>
      </c>
      <c r="H375" s="13">
        <v>3816552</v>
      </c>
      <c r="I375" s="13">
        <v>4686301</v>
      </c>
      <c r="J375" s="13">
        <v>5272536</v>
      </c>
      <c r="K375" s="13">
        <v>4741631</v>
      </c>
      <c r="L375" s="13">
        <v>5146674</v>
      </c>
      <c r="M375" s="13">
        <v>5068268</v>
      </c>
      <c r="N375" s="13">
        <v>5398456</v>
      </c>
      <c r="O375" s="13">
        <v>5767153</v>
      </c>
      <c r="P375" s="13">
        <v>5733150</v>
      </c>
      <c r="Q375" s="13">
        <v>6000819</v>
      </c>
      <c r="R375" s="13">
        <v>6613511</v>
      </c>
      <c r="S375" s="13">
        <v>6972126</v>
      </c>
      <c r="T375" s="13">
        <v>8103430</v>
      </c>
      <c r="U375" s="13">
        <v>9582256</v>
      </c>
      <c r="V375" s="27">
        <f t="shared" si="14"/>
        <v>100024338</v>
      </c>
      <c r="W375" s="28">
        <f t="shared" si="13"/>
        <v>4.3542149309703411E-2</v>
      </c>
      <c r="X375" s="9"/>
    </row>
    <row r="376" spans="1:24">
      <c r="A376" s="10" t="s">
        <v>435</v>
      </c>
      <c r="B376" s="34" t="s">
        <v>53</v>
      </c>
      <c r="C376" s="13">
        <v>322256</v>
      </c>
      <c r="D376" s="13">
        <v>363733</v>
      </c>
      <c r="E376" s="13">
        <v>387712</v>
      </c>
      <c r="F376" s="13">
        <v>374073</v>
      </c>
      <c r="G376" s="13">
        <v>378953</v>
      </c>
      <c r="H376" s="13">
        <v>380218</v>
      </c>
      <c r="I376" s="13">
        <v>424865</v>
      </c>
      <c r="J376" s="13">
        <v>476976</v>
      </c>
      <c r="K376" s="13">
        <v>528665</v>
      </c>
      <c r="L376" s="13">
        <v>562670</v>
      </c>
      <c r="M376" s="13">
        <v>597070</v>
      </c>
      <c r="N376" s="13">
        <v>656995</v>
      </c>
      <c r="O376" s="13">
        <v>720983</v>
      </c>
      <c r="P376" s="13">
        <v>727864</v>
      </c>
      <c r="Q376" s="13">
        <v>749163</v>
      </c>
      <c r="R376" s="13">
        <v>797974</v>
      </c>
      <c r="S376" s="13">
        <v>818561</v>
      </c>
      <c r="T376" s="13">
        <v>835831</v>
      </c>
      <c r="U376" s="13">
        <v>854518</v>
      </c>
      <c r="V376" s="27">
        <f t="shared" si="14"/>
        <v>10959080</v>
      </c>
      <c r="W376" s="28">
        <f t="shared" si="13"/>
        <v>4.7706578938516387E-3</v>
      </c>
      <c r="X376" s="9"/>
    </row>
    <row r="377" spans="1:24">
      <c r="A377" s="10" t="s">
        <v>436</v>
      </c>
      <c r="B377" s="34" t="s">
        <v>35</v>
      </c>
      <c r="C377" s="13">
        <v>203081</v>
      </c>
      <c r="D377" s="13">
        <v>276263</v>
      </c>
      <c r="E377" s="13">
        <v>307276</v>
      </c>
      <c r="F377" s="13">
        <v>288717</v>
      </c>
      <c r="G377" s="13">
        <v>288793</v>
      </c>
      <c r="H377" s="13">
        <v>272384</v>
      </c>
      <c r="I377" s="13">
        <v>312777</v>
      </c>
      <c r="J377" s="13">
        <v>319003</v>
      </c>
      <c r="K377" s="13">
        <v>331426</v>
      </c>
      <c r="L377" s="13">
        <v>341215</v>
      </c>
      <c r="M377" s="13">
        <v>354230</v>
      </c>
      <c r="N377" s="13">
        <v>369450</v>
      </c>
      <c r="O377" s="13">
        <v>386775</v>
      </c>
      <c r="P377" s="13">
        <v>404593</v>
      </c>
      <c r="Q377" s="13">
        <v>431326</v>
      </c>
      <c r="R377" s="13">
        <v>447101</v>
      </c>
      <c r="S377" s="13">
        <v>453384</v>
      </c>
      <c r="T377" s="13">
        <v>487466</v>
      </c>
      <c r="U377" s="13">
        <v>533822</v>
      </c>
      <c r="V377" s="27">
        <f t="shared" si="14"/>
        <v>6809082</v>
      </c>
      <c r="W377" s="28">
        <f t="shared" si="13"/>
        <v>2.9640992485850184E-3</v>
      </c>
      <c r="X377" s="9"/>
    </row>
    <row r="378" spans="1:24">
      <c r="A378" s="10" t="s">
        <v>437</v>
      </c>
      <c r="B378" s="34" t="s">
        <v>29</v>
      </c>
      <c r="C378" s="13">
        <v>221912</v>
      </c>
      <c r="D378" s="13">
        <v>235580</v>
      </c>
      <c r="E378" s="13">
        <v>236286</v>
      </c>
      <c r="F378" s="13">
        <v>219237</v>
      </c>
      <c r="G378" s="13">
        <v>227508</v>
      </c>
      <c r="H378" s="13">
        <v>255870</v>
      </c>
      <c r="I378" s="13">
        <v>280923</v>
      </c>
      <c r="J378" s="13">
        <v>273283</v>
      </c>
      <c r="K378" s="13">
        <v>273699</v>
      </c>
      <c r="L378" s="13">
        <v>272013</v>
      </c>
      <c r="M378" s="13">
        <v>268612</v>
      </c>
      <c r="N378" s="13">
        <v>302528</v>
      </c>
      <c r="O378" s="13">
        <v>318223</v>
      </c>
      <c r="P378" s="13">
        <v>325097</v>
      </c>
      <c r="Q378" s="13">
        <v>347938</v>
      </c>
      <c r="R378" s="13">
        <v>352607</v>
      </c>
      <c r="S378" s="13">
        <v>357356</v>
      </c>
      <c r="T378" s="13">
        <v>363088</v>
      </c>
      <c r="U378" s="13">
        <v>386255</v>
      </c>
      <c r="V378" s="27">
        <f t="shared" si="14"/>
        <v>5518015</v>
      </c>
      <c r="W378" s="28">
        <f t="shared" si="13"/>
        <v>2.4020777125581482E-3</v>
      </c>
      <c r="X378" s="9"/>
    </row>
    <row r="379" spans="1:24">
      <c r="A379" s="10" t="s">
        <v>438</v>
      </c>
      <c r="B379" s="34" t="s">
        <v>51</v>
      </c>
      <c r="C379" s="13">
        <v>156890</v>
      </c>
      <c r="D379" s="13">
        <v>169302</v>
      </c>
      <c r="E379" s="13">
        <v>100360</v>
      </c>
      <c r="F379" s="13">
        <v>128010</v>
      </c>
      <c r="G379" s="13">
        <v>143697</v>
      </c>
      <c r="H379" s="13">
        <v>158408</v>
      </c>
      <c r="I379" s="13">
        <v>165249</v>
      </c>
      <c r="J379" s="13">
        <v>160265</v>
      </c>
      <c r="K379" s="13">
        <v>156360</v>
      </c>
      <c r="L379" s="13">
        <v>162922</v>
      </c>
      <c r="M379" s="13">
        <v>169550</v>
      </c>
      <c r="N379" s="13">
        <v>178583</v>
      </c>
      <c r="O379" s="13">
        <v>121634</v>
      </c>
      <c r="P379" s="13">
        <v>0</v>
      </c>
      <c r="Q379" s="13">
        <v>0</v>
      </c>
      <c r="R379" s="13">
        <v>46485</v>
      </c>
      <c r="S379" s="13">
        <v>215944</v>
      </c>
      <c r="T379" s="13">
        <v>238195</v>
      </c>
      <c r="U379" s="13">
        <v>255482</v>
      </c>
      <c r="V379" s="27">
        <f t="shared" si="14"/>
        <v>2727336</v>
      </c>
      <c r="W379" s="28">
        <f t="shared" si="13"/>
        <v>1.1872517599639525E-3</v>
      </c>
      <c r="X379" s="9"/>
    </row>
    <row r="380" spans="1:24">
      <c r="A380" s="10" t="s">
        <v>439</v>
      </c>
      <c r="B380" s="34" t="s">
        <v>7</v>
      </c>
      <c r="C380" s="13">
        <v>424495</v>
      </c>
      <c r="D380" s="13">
        <v>488600</v>
      </c>
      <c r="E380" s="13">
        <v>529088</v>
      </c>
      <c r="F380" s="13">
        <v>505623</v>
      </c>
      <c r="G380" s="13">
        <v>480026</v>
      </c>
      <c r="H380" s="13">
        <v>536545</v>
      </c>
      <c r="I380" s="13">
        <v>592454</v>
      </c>
      <c r="J380" s="13">
        <v>613625</v>
      </c>
      <c r="K380" s="13">
        <v>0</v>
      </c>
      <c r="L380" s="13">
        <v>0</v>
      </c>
      <c r="M380" s="13">
        <v>659463</v>
      </c>
      <c r="N380" s="13">
        <v>689329</v>
      </c>
      <c r="O380" s="13">
        <v>712811</v>
      </c>
      <c r="P380" s="13">
        <v>736009</v>
      </c>
      <c r="Q380" s="13">
        <v>701208</v>
      </c>
      <c r="R380" s="13">
        <v>785580</v>
      </c>
      <c r="S380" s="13">
        <v>787151</v>
      </c>
      <c r="T380" s="13">
        <v>824962</v>
      </c>
      <c r="U380" s="13">
        <v>847277</v>
      </c>
      <c r="V380" s="27">
        <f t="shared" si="14"/>
        <v>10914246</v>
      </c>
      <c r="W380" s="28">
        <f t="shared" si="13"/>
        <v>4.7511409566622989E-3</v>
      </c>
      <c r="X380" s="9"/>
    </row>
    <row r="381" spans="1:24">
      <c r="A381" s="10" t="s">
        <v>440</v>
      </c>
      <c r="B381" s="34" t="s">
        <v>53</v>
      </c>
      <c r="C381" s="13">
        <v>66787</v>
      </c>
      <c r="D381" s="13">
        <v>71527</v>
      </c>
      <c r="E381" s="13">
        <v>79917</v>
      </c>
      <c r="F381" s="13">
        <v>82376</v>
      </c>
      <c r="G381" s="13">
        <v>146109</v>
      </c>
      <c r="H381" s="13">
        <v>143303</v>
      </c>
      <c r="I381" s="13">
        <v>148249</v>
      </c>
      <c r="J381" s="13">
        <v>150285</v>
      </c>
      <c r="K381" s="13">
        <v>154107</v>
      </c>
      <c r="L381" s="13">
        <v>158291</v>
      </c>
      <c r="M381" s="13">
        <v>0</v>
      </c>
      <c r="N381" s="13">
        <v>170043</v>
      </c>
      <c r="O381" s="13">
        <v>173045</v>
      </c>
      <c r="P381" s="13">
        <v>173892</v>
      </c>
      <c r="Q381" s="13">
        <v>175208</v>
      </c>
      <c r="R381" s="13">
        <v>175887</v>
      </c>
      <c r="S381" s="13">
        <v>184218</v>
      </c>
      <c r="T381" s="13">
        <v>184884</v>
      </c>
      <c r="U381" s="13">
        <v>188925</v>
      </c>
      <c r="V381" s="27">
        <f t="shared" si="14"/>
        <v>2627053</v>
      </c>
      <c r="W381" s="28">
        <f t="shared" si="13"/>
        <v>1.1435970110644897E-3</v>
      </c>
      <c r="X381" s="9"/>
    </row>
    <row r="382" spans="1:24">
      <c r="A382" s="10" t="s">
        <v>441</v>
      </c>
      <c r="B382" s="34" t="s">
        <v>21</v>
      </c>
      <c r="C382" s="13">
        <v>0</v>
      </c>
      <c r="D382" s="13">
        <v>0</v>
      </c>
      <c r="E382" s="13">
        <v>0</v>
      </c>
      <c r="F382" s="13">
        <v>9893</v>
      </c>
      <c r="G382" s="13">
        <v>29889</v>
      </c>
      <c r="H382" s="13">
        <v>25747</v>
      </c>
      <c r="I382" s="13">
        <v>25536</v>
      </c>
      <c r="J382" s="13">
        <v>25882</v>
      </c>
      <c r="K382" s="13">
        <v>29373</v>
      </c>
      <c r="L382" s="13">
        <v>29367</v>
      </c>
      <c r="M382" s="13">
        <v>31094</v>
      </c>
      <c r="N382" s="13">
        <v>32615</v>
      </c>
      <c r="O382" s="13">
        <v>33070</v>
      </c>
      <c r="P382" s="13">
        <v>33024</v>
      </c>
      <c r="Q382" s="13">
        <v>31698</v>
      </c>
      <c r="R382" s="13">
        <v>35242</v>
      </c>
      <c r="S382" s="13">
        <v>38960</v>
      </c>
      <c r="T382" s="13">
        <v>35601</v>
      </c>
      <c r="U382" s="13">
        <v>37582</v>
      </c>
      <c r="V382" s="27">
        <f t="shared" si="14"/>
        <v>484573</v>
      </c>
      <c r="W382" s="28">
        <f t="shared" si="13"/>
        <v>2.1094216007159087E-4</v>
      </c>
      <c r="X382" s="9"/>
    </row>
    <row r="383" spans="1:24">
      <c r="A383" s="10" t="s">
        <v>442</v>
      </c>
      <c r="B383" s="34" t="s">
        <v>35</v>
      </c>
      <c r="C383" s="13">
        <v>29530</v>
      </c>
      <c r="D383" s="13">
        <v>33480</v>
      </c>
      <c r="E383" s="13">
        <v>34815</v>
      </c>
      <c r="F383" s="13">
        <v>37320</v>
      </c>
      <c r="G383" s="13">
        <v>35663</v>
      </c>
      <c r="H383" s="13">
        <v>0</v>
      </c>
      <c r="I383" s="13">
        <v>32281</v>
      </c>
      <c r="J383" s="13">
        <v>32169</v>
      </c>
      <c r="K383" s="13">
        <v>30757</v>
      </c>
      <c r="L383" s="13">
        <v>31888</v>
      </c>
      <c r="M383" s="13">
        <v>39102</v>
      </c>
      <c r="N383" s="13">
        <v>44140</v>
      </c>
      <c r="O383" s="13">
        <v>46843</v>
      </c>
      <c r="P383" s="13">
        <v>48518</v>
      </c>
      <c r="Q383" s="13">
        <v>50138</v>
      </c>
      <c r="R383" s="13">
        <v>61426</v>
      </c>
      <c r="S383" s="13">
        <v>54100</v>
      </c>
      <c r="T383" s="13">
        <v>54642</v>
      </c>
      <c r="U383" s="13">
        <v>80601</v>
      </c>
      <c r="V383" s="27">
        <f t="shared" si="14"/>
        <v>777413</v>
      </c>
      <c r="W383" s="28">
        <f t="shared" si="13"/>
        <v>3.3841996456206944E-4</v>
      </c>
      <c r="X383" s="9"/>
    </row>
    <row r="384" spans="1:24">
      <c r="A384" s="10" t="s">
        <v>443</v>
      </c>
      <c r="B384" s="34" t="s">
        <v>47</v>
      </c>
      <c r="C384" s="13">
        <v>27829</v>
      </c>
      <c r="D384" s="13">
        <v>33913</v>
      </c>
      <c r="E384" s="13">
        <v>35324</v>
      </c>
      <c r="F384" s="13">
        <v>36939</v>
      </c>
      <c r="G384" s="13">
        <v>34677</v>
      </c>
      <c r="H384" s="13">
        <v>46341</v>
      </c>
      <c r="I384" s="13">
        <v>43158</v>
      </c>
      <c r="J384" s="13">
        <v>41259</v>
      </c>
      <c r="K384" s="13">
        <v>41152</v>
      </c>
      <c r="L384" s="13">
        <v>81665</v>
      </c>
      <c r="M384" s="13">
        <v>82958</v>
      </c>
      <c r="N384" s="13">
        <v>86948</v>
      </c>
      <c r="O384" s="13">
        <v>92085</v>
      </c>
      <c r="P384" s="13">
        <v>97321</v>
      </c>
      <c r="Q384" s="13">
        <v>111168</v>
      </c>
      <c r="R384" s="13">
        <v>115005</v>
      </c>
      <c r="S384" s="13">
        <v>106138</v>
      </c>
      <c r="T384" s="13">
        <v>109470</v>
      </c>
      <c r="U384" s="13">
        <v>110059</v>
      </c>
      <c r="V384" s="27">
        <f t="shared" si="14"/>
        <v>1333409</v>
      </c>
      <c r="W384" s="28">
        <f t="shared" si="13"/>
        <v>5.8045366687557894E-4</v>
      </c>
      <c r="X384" s="9"/>
    </row>
    <row r="385" spans="1:24">
      <c r="A385" s="10" t="s">
        <v>444</v>
      </c>
      <c r="B385" s="34" t="s">
        <v>59</v>
      </c>
      <c r="C385" s="13">
        <v>0</v>
      </c>
      <c r="D385" s="13">
        <v>0</v>
      </c>
      <c r="E385" s="13">
        <v>0</v>
      </c>
      <c r="F385" s="13">
        <v>0</v>
      </c>
      <c r="G385" s="13">
        <v>0</v>
      </c>
      <c r="H385" s="13">
        <v>0</v>
      </c>
      <c r="I385" s="13">
        <v>0</v>
      </c>
      <c r="J385" s="13">
        <v>0</v>
      </c>
      <c r="K385" s="13">
        <v>0</v>
      </c>
      <c r="L385" s="13">
        <v>0</v>
      </c>
      <c r="M385" s="13">
        <v>0</v>
      </c>
      <c r="N385" s="13">
        <v>0</v>
      </c>
      <c r="O385" s="13">
        <v>0</v>
      </c>
      <c r="P385" s="13">
        <v>0</v>
      </c>
      <c r="Q385" s="13">
        <v>0</v>
      </c>
      <c r="R385" s="13">
        <v>0</v>
      </c>
      <c r="S385" s="13">
        <v>0</v>
      </c>
      <c r="T385" s="13">
        <v>0</v>
      </c>
      <c r="U385" s="13">
        <v>0</v>
      </c>
      <c r="V385" s="27">
        <f t="shared" si="14"/>
        <v>0</v>
      </c>
      <c r="W385" s="28">
        <f t="shared" si="13"/>
        <v>0</v>
      </c>
      <c r="X385" s="9"/>
    </row>
    <row r="386" spans="1:24">
      <c r="A386" s="10" t="s">
        <v>445</v>
      </c>
      <c r="B386" s="34" t="s">
        <v>68</v>
      </c>
      <c r="C386" s="13">
        <v>0</v>
      </c>
      <c r="D386" s="13">
        <v>0</v>
      </c>
      <c r="E386" s="13">
        <v>0</v>
      </c>
      <c r="F386" s="13">
        <v>0</v>
      </c>
      <c r="G386" s="13">
        <v>0</v>
      </c>
      <c r="H386" s="13">
        <v>0</v>
      </c>
      <c r="I386" s="13">
        <v>0</v>
      </c>
      <c r="J386" s="13">
        <v>0</v>
      </c>
      <c r="K386" s="13">
        <v>0</v>
      </c>
      <c r="L386" s="13">
        <v>0</v>
      </c>
      <c r="M386" s="13">
        <v>0</v>
      </c>
      <c r="N386" s="13">
        <v>0</v>
      </c>
      <c r="O386" s="13">
        <v>0</v>
      </c>
      <c r="P386" s="13">
        <v>0</v>
      </c>
      <c r="Q386" s="13">
        <v>6573</v>
      </c>
      <c r="R386" s="13">
        <v>0</v>
      </c>
      <c r="S386" s="13">
        <v>6437</v>
      </c>
      <c r="T386" s="13">
        <v>5662</v>
      </c>
      <c r="U386" s="13">
        <v>6756</v>
      </c>
      <c r="V386" s="27">
        <f t="shared" si="14"/>
        <v>25428</v>
      </c>
      <c r="W386" s="28">
        <f t="shared" si="13"/>
        <v>1.1069203703673982E-5</v>
      </c>
      <c r="X386" s="9"/>
    </row>
    <row r="387" spans="1:24">
      <c r="A387" s="10" t="s">
        <v>446</v>
      </c>
      <c r="B387" s="34" t="s">
        <v>31</v>
      </c>
      <c r="C387" s="13">
        <v>351474</v>
      </c>
      <c r="D387" s="13">
        <v>396557</v>
      </c>
      <c r="E387" s="13">
        <v>392593</v>
      </c>
      <c r="F387" s="13">
        <v>379569</v>
      </c>
      <c r="G387" s="13">
        <v>366635</v>
      </c>
      <c r="H387" s="13">
        <v>356187</v>
      </c>
      <c r="I387" s="13">
        <v>342032</v>
      </c>
      <c r="J387" s="13">
        <v>344762</v>
      </c>
      <c r="K387" s="13">
        <v>334860</v>
      </c>
      <c r="L387" s="13">
        <v>358317</v>
      </c>
      <c r="M387" s="13">
        <v>367273</v>
      </c>
      <c r="N387" s="13">
        <v>450598</v>
      </c>
      <c r="O387" s="13">
        <v>471905</v>
      </c>
      <c r="P387" s="13">
        <v>463203</v>
      </c>
      <c r="Q387" s="13">
        <v>466773</v>
      </c>
      <c r="R387" s="13">
        <v>454526</v>
      </c>
      <c r="S387" s="13">
        <v>456353</v>
      </c>
      <c r="T387" s="13">
        <v>475751</v>
      </c>
      <c r="U387" s="13">
        <v>0</v>
      </c>
      <c r="V387" s="27">
        <f t="shared" si="14"/>
        <v>7229368</v>
      </c>
      <c r="W387" s="28">
        <f t="shared" si="13"/>
        <v>3.1470562781509425E-3</v>
      </c>
      <c r="X387" s="9"/>
    </row>
    <row r="388" spans="1:24">
      <c r="A388" s="10" t="s">
        <v>447</v>
      </c>
      <c r="B388" s="34" t="s">
        <v>44</v>
      </c>
      <c r="C388" s="13">
        <v>24249</v>
      </c>
      <c r="D388" s="13">
        <v>25659</v>
      </c>
      <c r="E388" s="13">
        <v>28847</v>
      </c>
      <c r="F388" s="13">
        <v>22548</v>
      </c>
      <c r="G388" s="13">
        <v>25754</v>
      </c>
      <c r="H388" s="13">
        <v>29739</v>
      </c>
      <c r="I388" s="13">
        <v>35847</v>
      </c>
      <c r="J388" s="13">
        <v>35646</v>
      </c>
      <c r="K388" s="13">
        <v>34223</v>
      </c>
      <c r="L388" s="13">
        <v>33372</v>
      </c>
      <c r="M388" s="13">
        <v>29205</v>
      </c>
      <c r="N388" s="13">
        <v>31617</v>
      </c>
      <c r="O388" s="13">
        <v>30939</v>
      </c>
      <c r="P388" s="13">
        <v>31754</v>
      </c>
      <c r="Q388" s="13">
        <v>33787</v>
      </c>
      <c r="R388" s="13">
        <v>33343</v>
      </c>
      <c r="S388" s="13">
        <v>31882</v>
      </c>
      <c r="T388" s="13">
        <v>33626</v>
      </c>
      <c r="U388" s="13">
        <v>34665</v>
      </c>
      <c r="V388" s="27">
        <f t="shared" si="14"/>
        <v>586702</v>
      </c>
      <c r="W388" s="28">
        <f t="shared" si="13"/>
        <v>2.5540050146896859E-4</v>
      </c>
      <c r="X388" s="9"/>
    </row>
    <row r="389" spans="1:24">
      <c r="A389" s="10" t="s">
        <v>448</v>
      </c>
      <c r="B389" s="34" t="s">
        <v>3</v>
      </c>
      <c r="C389" s="13">
        <v>0</v>
      </c>
      <c r="D389" s="13">
        <v>0</v>
      </c>
      <c r="E389" s="13">
        <v>0</v>
      </c>
      <c r="F389" s="13">
        <v>0</v>
      </c>
      <c r="G389" s="13">
        <v>0</v>
      </c>
      <c r="H389" s="13">
        <v>0</v>
      </c>
      <c r="I389" s="13">
        <v>0</v>
      </c>
      <c r="J389" s="13">
        <v>0</v>
      </c>
      <c r="K389" s="13">
        <v>0</v>
      </c>
      <c r="L389" s="13">
        <v>0</v>
      </c>
      <c r="M389" s="13">
        <v>0</v>
      </c>
      <c r="N389" s="13">
        <v>0</v>
      </c>
      <c r="O389" s="13">
        <v>0</v>
      </c>
      <c r="P389" s="13">
        <v>0</v>
      </c>
      <c r="Q389" s="13">
        <v>0</v>
      </c>
      <c r="R389" s="13">
        <v>11485</v>
      </c>
      <c r="S389" s="13">
        <v>17511</v>
      </c>
      <c r="T389" s="13">
        <v>18115</v>
      </c>
      <c r="U389" s="13">
        <v>0</v>
      </c>
      <c r="V389" s="27">
        <f t="shared" si="14"/>
        <v>47111</v>
      </c>
      <c r="W389" s="28">
        <f t="shared" ref="W389:W417" si="15">(V389/V$417)</f>
        <v>2.0508150687580029E-5</v>
      </c>
      <c r="X389" s="9"/>
    </row>
    <row r="390" spans="1:24">
      <c r="A390" s="10" t="s">
        <v>449</v>
      </c>
      <c r="B390" s="34" t="s">
        <v>25</v>
      </c>
      <c r="C390" s="13">
        <v>0</v>
      </c>
      <c r="D390" s="13">
        <v>0</v>
      </c>
      <c r="E390" s="13">
        <v>0</v>
      </c>
      <c r="F390" s="13">
        <v>0</v>
      </c>
      <c r="G390" s="13">
        <v>0</v>
      </c>
      <c r="H390" s="13">
        <v>0</v>
      </c>
      <c r="I390" s="13">
        <v>0</v>
      </c>
      <c r="J390" s="13">
        <v>0</v>
      </c>
      <c r="K390" s="13">
        <v>0</v>
      </c>
      <c r="L390" s="13">
        <v>0</v>
      </c>
      <c r="M390" s="13">
        <v>0</v>
      </c>
      <c r="N390" s="13">
        <v>0</v>
      </c>
      <c r="O390" s="13">
        <v>0</v>
      </c>
      <c r="P390" s="13">
        <v>0</v>
      </c>
      <c r="Q390" s="13">
        <v>0</v>
      </c>
      <c r="R390" s="13">
        <v>0</v>
      </c>
      <c r="S390" s="13">
        <v>0</v>
      </c>
      <c r="T390" s="13">
        <v>0</v>
      </c>
      <c r="U390" s="13">
        <v>0</v>
      </c>
      <c r="V390" s="27">
        <f t="shared" ref="V390:V416" si="16">SUM(C390:U390)</f>
        <v>0</v>
      </c>
      <c r="W390" s="28">
        <f t="shared" si="15"/>
        <v>0</v>
      </c>
      <c r="X390" s="9"/>
    </row>
    <row r="391" spans="1:24">
      <c r="A391" s="10" t="s">
        <v>450</v>
      </c>
      <c r="B391" s="34" t="s">
        <v>68</v>
      </c>
      <c r="C391" s="13">
        <v>0</v>
      </c>
      <c r="D391" s="13">
        <v>0</v>
      </c>
      <c r="E391" s="13">
        <v>0</v>
      </c>
      <c r="F391" s="13">
        <v>0</v>
      </c>
      <c r="G391" s="13">
        <v>0</v>
      </c>
      <c r="H391" s="13">
        <v>0</v>
      </c>
      <c r="I391" s="13">
        <v>0</v>
      </c>
      <c r="J391" s="13">
        <v>0</v>
      </c>
      <c r="K391" s="13">
        <v>0</v>
      </c>
      <c r="L391" s="13">
        <v>0</v>
      </c>
      <c r="M391" s="13">
        <v>0</v>
      </c>
      <c r="N391" s="13">
        <v>0</v>
      </c>
      <c r="O391" s="13">
        <v>0</v>
      </c>
      <c r="P391" s="13">
        <v>0</v>
      </c>
      <c r="Q391" s="13">
        <v>0</v>
      </c>
      <c r="R391" s="13">
        <v>0</v>
      </c>
      <c r="S391" s="13">
        <v>0</v>
      </c>
      <c r="T391" s="13">
        <v>0</v>
      </c>
      <c r="U391" s="13">
        <v>0</v>
      </c>
      <c r="V391" s="27">
        <f t="shared" si="16"/>
        <v>0</v>
      </c>
      <c r="W391" s="28">
        <f t="shared" si="15"/>
        <v>0</v>
      </c>
      <c r="X391" s="9"/>
    </row>
    <row r="392" spans="1:24">
      <c r="A392" s="10" t="s">
        <v>451</v>
      </c>
      <c r="B392" s="34" t="s">
        <v>61</v>
      </c>
      <c r="C392" s="13">
        <v>0</v>
      </c>
      <c r="D392" s="13">
        <v>0</v>
      </c>
      <c r="E392" s="13">
        <v>0</v>
      </c>
      <c r="F392" s="13">
        <v>0</v>
      </c>
      <c r="G392" s="13">
        <v>0</v>
      </c>
      <c r="H392" s="13">
        <v>0</v>
      </c>
      <c r="I392" s="13">
        <v>0</v>
      </c>
      <c r="J392" s="13">
        <v>0</v>
      </c>
      <c r="K392" s="13">
        <v>0</v>
      </c>
      <c r="L392" s="13">
        <v>0</v>
      </c>
      <c r="M392" s="13">
        <v>0</v>
      </c>
      <c r="N392" s="13">
        <v>0</v>
      </c>
      <c r="O392" s="13">
        <v>0</v>
      </c>
      <c r="P392" s="13">
        <v>0</v>
      </c>
      <c r="Q392" s="13">
        <v>0</v>
      </c>
      <c r="R392" s="13">
        <v>0</v>
      </c>
      <c r="S392" s="13">
        <v>0</v>
      </c>
      <c r="T392" s="13">
        <v>0</v>
      </c>
      <c r="U392" s="13">
        <v>0</v>
      </c>
      <c r="V392" s="27">
        <f t="shared" si="16"/>
        <v>0</v>
      </c>
      <c r="W392" s="28">
        <f t="shared" si="15"/>
        <v>0</v>
      </c>
      <c r="X392" s="9"/>
    </row>
    <row r="393" spans="1:24">
      <c r="A393" s="10" t="s">
        <v>452</v>
      </c>
      <c r="B393" s="34" t="s">
        <v>27</v>
      </c>
      <c r="C393" s="13">
        <v>0</v>
      </c>
      <c r="D393" s="13">
        <v>0</v>
      </c>
      <c r="E393" s="13">
        <v>0</v>
      </c>
      <c r="F393" s="13">
        <v>0</v>
      </c>
      <c r="G393" s="13">
        <v>0</v>
      </c>
      <c r="H393" s="13">
        <v>0</v>
      </c>
      <c r="I393" s="13">
        <v>0</v>
      </c>
      <c r="J393" s="13">
        <v>0</v>
      </c>
      <c r="K393" s="13">
        <v>0</v>
      </c>
      <c r="L393" s="13">
        <v>0</v>
      </c>
      <c r="M393" s="13">
        <v>0</v>
      </c>
      <c r="N393" s="13">
        <v>0</v>
      </c>
      <c r="O393" s="13">
        <v>0</v>
      </c>
      <c r="P393" s="13">
        <v>0</v>
      </c>
      <c r="Q393" s="13">
        <v>0</v>
      </c>
      <c r="R393" s="13">
        <v>0</v>
      </c>
      <c r="S393" s="13">
        <v>0</v>
      </c>
      <c r="T393" s="13">
        <v>0</v>
      </c>
      <c r="U393" s="13">
        <v>0</v>
      </c>
      <c r="V393" s="27">
        <f t="shared" si="16"/>
        <v>0</v>
      </c>
      <c r="W393" s="28">
        <f t="shared" si="15"/>
        <v>0</v>
      </c>
      <c r="X393" s="9"/>
    </row>
    <row r="394" spans="1:24">
      <c r="A394" s="10" t="s">
        <v>453</v>
      </c>
      <c r="B394" s="34" t="s">
        <v>55</v>
      </c>
      <c r="C394" s="13">
        <v>0</v>
      </c>
      <c r="D394" s="13">
        <v>0</v>
      </c>
      <c r="E394" s="13">
        <v>0</v>
      </c>
      <c r="F394" s="13">
        <v>0</v>
      </c>
      <c r="G394" s="13">
        <v>0</v>
      </c>
      <c r="H394" s="13">
        <v>0</v>
      </c>
      <c r="I394" s="13">
        <v>0</v>
      </c>
      <c r="J394" s="13">
        <v>0</v>
      </c>
      <c r="K394" s="13">
        <v>0</v>
      </c>
      <c r="L394" s="13">
        <v>0</v>
      </c>
      <c r="M394" s="13">
        <v>0</v>
      </c>
      <c r="N394" s="13">
        <v>0</v>
      </c>
      <c r="O394" s="13">
        <v>0</v>
      </c>
      <c r="P394" s="13">
        <v>0</v>
      </c>
      <c r="Q394" s="13">
        <v>0</v>
      </c>
      <c r="R394" s="13">
        <v>0</v>
      </c>
      <c r="S394" s="13">
        <v>0</v>
      </c>
      <c r="T394" s="13">
        <v>0</v>
      </c>
      <c r="U394" s="13">
        <v>0</v>
      </c>
      <c r="V394" s="27">
        <f t="shared" si="16"/>
        <v>0</v>
      </c>
      <c r="W394" s="28">
        <f t="shared" si="15"/>
        <v>0</v>
      </c>
      <c r="X394" s="9"/>
    </row>
    <row r="395" spans="1:24">
      <c r="A395" s="10" t="s">
        <v>454</v>
      </c>
      <c r="B395" s="34" t="s">
        <v>51</v>
      </c>
      <c r="C395" s="13">
        <v>0</v>
      </c>
      <c r="D395" s="13">
        <v>0</v>
      </c>
      <c r="E395" s="13">
        <v>0</v>
      </c>
      <c r="F395" s="13">
        <v>0</v>
      </c>
      <c r="G395" s="13">
        <v>0</v>
      </c>
      <c r="H395" s="13">
        <v>0</v>
      </c>
      <c r="I395" s="13">
        <v>0</v>
      </c>
      <c r="J395" s="13">
        <v>0</v>
      </c>
      <c r="K395" s="13">
        <v>0</v>
      </c>
      <c r="L395" s="13">
        <v>0</v>
      </c>
      <c r="M395" s="13">
        <v>0</v>
      </c>
      <c r="N395" s="13">
        <v>0</v>
      </c>
      <c r="O395" s="13">
        <v>0</v>
      </c>
      <c r="P395" s="13">
        <v>0</v>
      </c>
      <c r="Q395" s="13">
        <v>0</v>
      </c>
      <c r="R395" s="13">
        <v>0</v>
      </c>
      <c r="S395" s="13">
        <v>0</v>
      </c>
      <c r="T395" s="13">
        <v>0</v>
      </c>
      <c r="U395" s="13">
        <v>0</v>
      </c>
      <c r="V395" s="27">
        <f t="shared" si="16"/>
        <v>0</v>
      </c>
      <c r="W395" s="28">
        <f t="shared" si="15"/>
        <v>0</v>
      </c>
      <c r="X395" s="9"/>
    </row>
    <row r="396" spans="1:24">
      <c r="A396" s="10" t="s">
        <v>455</v>
      </c>
      <c r="B396" s="34" t="s">
        <v>7</v>
      </c>
      <c r="C396" s="13">
        <v>261702</v>
      </c>
      <c r="D396" s="13">
        <v>269152</v>
      </c>
      <c r="E396" s="13">
        <v>567487</v>
      </c>
      <c r="F396" s="13">
        <v>279533</v>
      </c>
      <c r="G396" s="13">
        <v>305779</v>
      </c>
      <c r="H396" s="13">
        <v>0</v>
      </c>
      <c r="I396" s="13">
        <v>0</v>
      </c>
      <c r="J396" s="13">
        <v>0</v>
      </c>
      <c r="K396" s="13">
        <v>350456</v>
      </c>
      <c r="L396" s="13">
        <v>365279</v>
      </c>
      <c r="M396" s="13">
        <v>388061</v>
      </c>
      <c r="N396" s="13">
        <v>413991</v>
      </c>
      <c r="O396" s="13">
        <v>431114</v>
      </c>
      <c r="P396" s="13">
        <v>442617</v>
      </c>
      <c r="Q396" s="13">
        <v>458344</v>
      </c>
      <c r="R396" s="13">
        <v>501009</v>
      </c>
      <c r="S396" s="13">
        <v>535571</v>
      </c>
      <c r="T396" s="13">
        <v>564548</v>
      </c>
      <c r="U396" s="13">
        <v>602084</v>
      </c>
      <c r="V396" s="27">
        <f t="shared" si="16"/>
        <v>6736727</v>
      </c>
      <c r="W396" s="28">
        <f t="shared" si="15"/>
        <v>2.9326019922542284E-3</v>
      </c>
      <c r="X396" s="9"/>
    </row>
    <row r="397" spans="1:24">
      <c r="A397" s="10" t="s">
        <v>456</v>
      </c>
      <c r="B397" s="34" t="s">
        <v>44</v>
      </c>
      <c r="C397" s="13">
        <v>0</v>
      </c>
      <c r="D397" s="13">
        <v>0</v>
      </c>
      <c r="E397" s="13">
        <v>0</v>
      </c>
      <c r="F397" s="13">
        <v>0</v>
      </c>
      <c r="G397" s="13">
        <v>0</v>
      </c>
      <c r="H397" s="13">
        <v>0</v>
      </c>
      <c r="I397" s="13">
        <v>0</v>
      </c>
      <c r="J397" s="13">
        <v>0</v>
      </c>
      <c r="K397" s="13">
        <v>0</v>
      </c>
      <c r="L397" s="13">
        <v>0</v>
      </c>
      <c r="M397" s="13">
        <v>0</v>
      </c>
      <c r="N397" s="13">
        <v>0</v>
      </c>
      <c r="O397" s="13">
        <v>0</v>
      </c>
      <c r="P397" s="13">
        <v>0</v>
      </c>
      <c r="Q397" s="13">
        <v>0</v>
      </c>
      <c r="R397" s="13">
        <v>0</v>
      </c>
      <c r="S397" s="13">
        <v>0</v>
      </c>
      <c r="T397" s="13">
        <v>0</v>
      </c>
      <c r="U397" s="13">
        <v>0</v>
      </c>
      <c r="V397" s="27">
        <f t="shared" si="16"/>
        <v>0</v>
      </c>
      <c r="W397" s="28">
        <f t="shared" si="15"/>
        <v>0</v>
      </c>
      <c r="X397" s="9"/>
    </row>
    <row r="398" spans="1:24">
      <c r="A398" s="10" t="s">
        <v>457</v>
      </c>
      <c r="B398" s="34" t="s">
        <v>51</v>
      </c>
      <c r="C398" s="13">
        <v>1679143</v>
      </c>
      <c r="D398" s="13">
        <v>1794663</v>
      </c>
      <c r="E398" s="13">
        <v>1841495</v>
      </c>
      <c r="F398" s="13">
        <v>2094448</v>
      </c>
      <c r="G398" s="13">
        <v>2766711</v>
      </c>
      <c r="H398" s="13">
        <v>3062584</v>
      </c>
      <c r="I398" s="13">
        <v>3361583</v>
      </c>
      <c r="J398" s="13">
        <v>3540654</v>
      </c>
      <c r="K398" s="13">
        <v>3651707</v>
      </c>
      <c r="L398" s="13">
        <v>3887780</v>
      </c>
      <c r="M398" s="13">
        <v>3992237</v>
      </c>
      <c r="N398" s="13">
        <v>4070057</v>
      </c>
      <c r="O398" s="13">
        <v>4252003</v>
      </c>
      <c r="P398" s="13">
        <v>4228557</v>
      </c>
      <c r="Q398" s="13">
        <v>4412056</v>
      </c>
      <c r="R398" s="13">
        <v>4526798</v>
      </c>
      <c r="S398" s="13">
        <v>4725035</v>
      </c>
      <c r="T398" s="13">
        <v>4623775</v>
      </c>
      <c r="U398" s="13">
        <v>4720467</v>
      </c>
      <c r="V398" s="27">
        <f t="shared" si="16"/>
        <v>67231753</v>
      </c>
      <c r="W398" s="28">
        <f t="shared" si="15"/>
        <v>2.9267027265695075E-2</v>
      </c>
      <c r="X398" s="9"/>
    </row>
    <row r="399" spans="1:24">
      <c r="A399" s="10" t="s">
        <v>458</v>
      </c>
      <c r="B399" s="34" t="s">
        <v>8</v>
      </c>
      <c r="C399" s="13">
        <v>0</v>
      </c>
      <c r="D399" s="13">
        <v>0</v>
      </c>
      <c r="E399" s="13">
        <v>102218</v>
      </c>
      <c r="F399" s="13">
        <v>134598</v>
      </c>
      <c r="G399" s="13">
        <v>159197</v>
      </c>
      <c r="H399" s="13">
        <v>149685</v>
      </c>
      <c r="I399" s="13">
        <v>153663</v>
      </c>
      <c r="J399" s="13">
        <v>154158</v>
      </c>
      <c r="K399" s="13">
        <v>166296</v>
      </c>
      <c r="L399" s="13">
        <v>152828</v>
      </c>
      <c r="M399" s="13">
        <v>173256</v>
      </c>
      <c r="N399" s="13">
        <v>176288</v>
      </c>
      <c r="O399" s="13">
        <v>183980</v>
      </c>
      <c r="P399" s="13">
        <v>186385</v>
      </c>
      <c r="Q399" s="13">
        <v>192613</v>
      </c>
      <c r="R399" s="13">
        <v>183936</v>
      </c>
      <c r="S399" s="13">
        <v>204491</v>
      </c>
      <c r="T399" s="13">
        <v>213265</v>
      </c>
      <c r="U399" s="13">
        <v>225257</v>
      </c>
      <c r="V399" s="27">
        <f t="shared" si="16"/>
        <v>2912114</v>
      </c>
      <c r="W399" s="28">
        <f t="shared" si="15"/>
        <v>1.2676884959226386E-3</v>
      </c>
      <c r="X399" s="9"/>
    </row>
    <row r="400" spans="1:24">
      <c r="A400" s="10" t="s">
        <v>506</v>
      </c>
      <c r="B400" s="34" t="s">
        <v>51</v>
      </c>
      <c r="C400" s="13">
        <v>0</v>
      </c>
      <c r="D400" s="13">
        <v>0</v>
      </c>
      <c r="E400" s="13">
        <v>0</v>
      </c>
      <c r="F400" s="13">
        <v>0</v>
      </c>
      <c r="G400" s="13">
        <v>0</v>
      </c>
      <c r="H400" s="13">
        <v>0</v>
      </c>
      <c r="I400" s="13">
        <v>0</v>
      </c>
      <c r="J400" s="13">
        <v>0</v>
      </c>
      <c r="K400" s="13">
        <v>0</v>
      </c>
      <c r="L400" s="13">
        <v>0</v>
      </c>
      <c r="M400" s="13">
        <v>0</v>
      </c>
      <c r="N400" s="13">
        <v>0</v>
      </c>
      <c r="O400" s="13">
        <v>0</v>
      </c>
      <c r="P400" s="13">
        <v>13874</v>
      </c>
      <c r="Q400" s="13">
        <v>4603</v>
      </c>
      <c r="R400" s="13">
        <v>20755</v>
      </c>
      <c r="S400" s="13">
        <v>45776</v>
      </c>
      <c r="T400" s="13">
        <v>68332</v>
      </c>
      <c r="U400" s="13">
        <v>75926</v>
      </c>
      <c r="V400" s="27">
        <f t="shared" si="16"/>
        <v>229266</v>
      </c>
      <c r="W400" s="28">
        <f t="shared" si="15"/>
        <v>9.980305396910961E-5</v>
      </c>
      <c r="X400" s="9"/>
    </row>
    <row r="401" spans="1:24">
      <c r="A401" s="10" t="s">
        <v>459</v>
      </c>
      <c r="B401" s="34" t="s">
        <v>8</v>
      </c>
      <c r="C401" s="13">
        <v>0</v>
      </c>
      <c r="D401" s="13">
        <v>0</v>
      </c>
      <c r="E401" s="13">
        <v>0</v>
      </c>
      <c r="F401" s="13">
        <v>0</v>
      </c>
      <c r="G401" s="13">
        <v>0</v>
      </c>
      <c r="H401" s="13">
        <v>0</v>
      </c>
      <c r="I401" s="13">
        <v>0</v>
      </c>
      <c r="J401" s="13">
        <v>0</v>
      </c>
      <c r="K401" s="13">
        <v>0</v>
      </c>
      <c r="L401" s="13">
        <v>0</v>
      </c>
      <c r="M401" s="13">
        <v>0</v>
      </c>
      <c r="N401" s="13">
        <v>0</v>
      </c>
      <c r="O401" s="13">
        <v>0</v>
      </c>
      <c r="P401" s="13">
        <v>0</v>
      </c>
      <c r="Q401" s="13">
        <v>0</v>
      </c>
      <c r="R401" s="13">
        <v>0</v>
      </c>
      <c r="S401" s="13">
        <v>0</v>
      </c>
      <c r="T401" s="13">
        <v>0</v>
      </c>
      <c r="U401" s="13">
        <v>0</v>
      </c>
      <c r="V401" s="27">
        <f t="shared" si="16"/>
        <v>0</v>
      </c>
      <c r="W401" s="28">
        <f t="shared" si="15"/>
        <v>0</v>
      </c>
      <c r="X401" s="9"/>
    </row>
    <row r="402" spans="1:24">
      <c r="A402" s="10" t="s">
        <v>460</v>
      </c>
      <c r="B402" s="34" t="s">
        <v>30</v>
      </c>
      <c r="C402" s="13">
        <v>0</v>
      </c>
      <c r="D402" s="13">
        <v>0</v>
      </c>
      <c r="E402" s="13">
        <v>0</v>
      </c>
      <c r="F402" s="13">
        <v>0</v>
      </c>
      <c r="G402" s="13">
        <v>0</v>
      </c>
      <c r="H402" s="13">
        <v>0</v>
      </c>
      <c r="I402" s="13">
        <v>0</v>
      </c>
      <c r="J402" s="13">
        <v>0</v>
      </c>
      <c r="K402" s="13">
        <v>0</v>
      </c>
      <c r="L402" s="13">
        <v>0</v>
      </c>
      <c r="M402" s="13">
        <v>0</v>
      </c>
      <c r="N402" s="13">
        <v>0</v>
      </c>
      <c r="O402" s="13">
        <v>0</v>
      </c>
      <c r="P402" s="13">
        <v>0</v>
      </c>
      <c r="Q402" s="13">
        <v>0</v>
      </c>
      <c r="R402" s="13">
        <v>0</v>
      </c>
      <c r="S402" s="13">
        <v>0</v>
      </c>
      <c r="T402" s="13">
        <v>42707</v>
      </c>
      <c r="U402" s="13">
        <v>0</v>
      </c>
      <c r="V402" s="27">
        <f t="shared" si="16"/>
        <v>42707</v>
      </c>
      <c r="W402" s="28">
        <f t="shared" si="15"/>
        <v>1.8591021022998458E-5</v>
      </c>
      <c r="X402" s="9"/>
    </row>
    <row r="403" spans="1:24">
      <c r="A403" s="10" t="s">
        <v>461</v>
      </c>
      <c r="B403" s="34" t="s">
        <v>23</v>
      </c>
      <c r="C403" s="13">
        <v>18859</v>
      </c>
      <c r="D403" s="13">
        <v>26253</v>
      </c>
      <c r="E403" s="13">
        <v>20240</v>
      </c>
      <c r="F403" s="13">
        <v>19858</v>
      </c>
      <c r="G403" s="13">
        <v>23529</v>
      </c>
      <c r="H403" s="13">
        <v>24246</v>
      </c>
      <c r="I403" s="13">
        <v>23251</v>
      </c>
      <c r="J403" s="13">
        <v>22192</v>
      </c>
      <c r="K403" s="13">
        <v>22044</v>
      </c>
      <c r="L403" s="13">
        <v>21675</v>
      </c>
      <c r="M403" s="13">
        <v>22033</v>
      </c>
      <c r="N403" s="13">
        <v>22764</v>
      </c>
      <c r="O403" s="13">
        <v>22981</v>
      </c>
      <c r="P403" s="13">
        <v>22905</v>
      </c>
      <c r="Q403" s="13">
        <v>21260</v>
      </c>
      <c r="R403" s="13">
        <v>26626</v>
      </c>
      <c r="S403" s="13">
        <v>26204</v>
      </c>
      <c r="T403" s="13">
        <v>27355</v>
      </c>
      <c r="U403" s="13">
        <v>0</v>
      </c>
      <c r="V403" s="27">
        <f t="shared" si="16"/>
        <v>414275</v>
      </c>
      <c r="W403" s="28">
        <f t="shared" si="15"/>
        <v>1.8034034781892161E-4</v>
      </c>
      <c r="X403" s="9"/>
    </row>
    <row r="404" spans="1:24">
      <c r="A404" s="10" t="s">
        <v>462</v>
      </c>
      <c r="B404" s="34" t="s">
        <v>24</v>
      </c>
      <c r="C404" s="13">
        <v>0</v>
      </c>
      <c r="D404" s="13">
        <v>0</v>
      </c>
      <c r="E404" s="13">
        <v>0</v>
      </c>
      <c r="F404" s="13">
        <v>0</v>
      </c>
      <c r="G404" s="13">
        <v>0</v>
      </c>
      <c r="H404" s="13">
        <v>0</v>
      </c>
      <c r="I404" s="13">
        <v>0</v>
      </c>
      <c r="J404" s="13">
        <v>0</v>
      </c>
      <c r="K404" s="13">
        <v>0</v>
      </c>
      <c r="L404" s="13">
        <v>0</v>
      </c>
      <c r="M404" s="13">
        <v>10589</v>
      </c>
      <c r="N404" s="13">
        <v>10904</v>
      </c>
      <c r="O404" s="13">
        <v>11440</v>
      </c>
      <c r="P404" s="13">
        <v>8760</v>
      </c>
      <c r="Q404" s="13">
        <v>0</v>
      </c>
      <c r="R404" s="13">
        <v>0</v>
      </c>
      <c r="S404" s="13">
        <v>0</v>
      </c>
      <c r="T404" s="13">
        <v>4480</v>
      </c>
      <c r="U404" s="13">
        <v>11129</v>
      </c>
      <c r="V404" s="27">
        <f t="shared" si="16"/>
        <v>57302</v>
      </c>
      <c r="W404" s="28">
        <f t="shared" si="15"/>
        <v>2.4944451416860412E-5</v>
      </c>
      <c r="X404" s="9"/>
    </row>
    <row r="405" spans="1:24">
      <c r="A405" s="10" t="s">
        <v>463</v>
      </c>
      <c r="B405" s="34" t="s">
        <v>61</v>
      </c>
      <c r="C405" s="13">
        <v>56777</v>
      </c>
      <c r="D405" s="13">
        <v>97837</v>
      </c>
      <c r="E405" s="13">
        <v>121770</v>
      </c>
      <c r="F405" s="13">
        <v>135904</v>
      </c>
      <c r="G405" s="13">
        <v>156645</v>
      </c>
      <c r="H405" s="13">
        <v>173727</v>
      </c>
      <c r="I405" s="13">
        <v>194937</v>
      </c>
      <c r="J405" s="13">
        <v>220737</v>
      </c>
      <c r="K405" s="13">
        <v>249089</v>
      </c>
      <c r="L405" s="13">
        <v>277668</v>
      </c>
      <c r="M405" s="13">
        <v>313940</v>
      </c>
      <c r="N405" s="13">
        <v>354696</v>
      </c>
      <c r="O405" s="13">
        <v>373963</v>
      </c>
      <c r="P405" s="13">
        <v>468227</v>
      </c>
      <c r="Q405" s="13">
        <v>476039</v>
      </c>
      <c r="R405" s="13">
        <v>482537</v>
      </c>
      <c r="S405" s="13">
        <v>556455</v>
      </c>
      <c r="T405" s="13">
        <v>604513</v>
      </c>
      <c r="U405" s="13">
        <v>892626</v>
      </c>
      <c r="V405" s="27">
        <f t="shared" si="16"/>
        <v>6208087</v>
      </c>
      <c r="W405" s="28">
        <f t="shared" si="15"/>
        <v>2.7024767820170797E-3</v>
      </c>
      <c r="X405" s="9"/>
    </row>
    <row r="406" spans="1:24">
      <c r="A406" s="10" t="s">
        <v>464</v>
      </c>
      <c r="B406" s="34" t="s">
        <v>38</v>
      </c>
      <c r="C406" s="13">
        <v>13681</v>
      </c>
      <c r="D406" s="13">
        <v>15969</v>
      </c>
      <c r="E406" s="13">
        <v>32195</v>
      </c>
      <c r="F406" s="13">
        <v>0</v>
      </c>
      <c r="G406" s="13">
        <v>27815</v>
      </c>
      <c r="H406" s="13">
        <v>27331</v>
      </c>
      <c r="I406" s="13">
        <v>27947</v>
      </c>
      <c r="J406" s="13">
        <v>26094</v>
      </c>
      <c r="K406" s="13">
        <v>25075</v>
      </c>
      <c r="L406" s="13">
        <v>24929</v>
      </c>
      <c r="M406" s="13">
        <v>24755</v>
      </c>
      <c r="N406" s="13">
        <v>33308</v>
      </c>
      <c r="O406" s="13">
        <v>35136</v>
      </c>
      <c r="P406" s="13">
        <v>37411</v>
      </c>
      <c r="Q406" s="13">
        <v>42821</v>
      </c>
      <c r="R406" s="13">
        <v>47425</v>
      </c>
      <c r="S406" s="13">
        <v>48868</v>
      </c>
      <c r="T406" s="13">
        <v>48727.85</v>
      </c>
      <c r="U406" s="13">
        <v>54160</v>
      </c>
      <c r="V406" s="27">
        <f t="shared" si="16"/>
        <v>593647.85</v>
      </c>
      <c r="W406" s="28">
        <f t="shared" si="15"/>
        <v>2.5842413795414885E-4</v>
      </c>
      <c r="X406" s="9"/>
    </row>
    <row r="407" spans="1:24">
      <c r="A407" s="10" t="s">
        <v>465</v>
      </c>
      <c r="B407" s="34" t="s">
        <v>8</v>
      </c>
      <c r="C407" s="13">
        <v>272680</v>
      </c>
      <c r="D407" s="13">
        <v>281477</v>
      </c>
      <c r="E407" s="13">
        <v>293150</v>
      </c>
      <c r="F407" s="13">
        <v>304571</v>
      </c>
      <c r="G407" s="13">
        <v>298608</v>
      </c>
      <c r="H407" s="13">
        <v>352439</v>
      </c>
      <c r="I407" s="13">
        <v>383787</v>
      </c>
      <c r="J407" s="13">
        <v>383664</v>
      </c>
      <c r="K407" s="13">
        <v>410245</v>
      </c>
      <c r="L407" s="13">
        <v>416997</v>
      </c>
      <c r="M407" s="13">
        <v>448554</v>
      </c>
      <c r="N407" s="13">
        <v>468262</v>
      </c>
      <c r="O407" s="13">
        <v>492698</v>
      </c>
      <c r="P407" s="13">
        <v>452540</v>
      </c>
      <c r="Q407" s="13">
        <v>425951</v>
      </c>
      <c r="R407" s="13">
        <v>412711</v>
      </c>
      <c r="S407" s="13">
        <v>430187</v>
      </c>
      <c r="T407" s="13">
        <v>446478</v>
      </c>
      <c r="U407" s="13">
        <v>478138</v>
      </c>
      <c r="V407" s="27">
        <f t="shared" si="16"/>
        <v>7453137</v>
      </c>
      <c r="W407" s="28">
        <f t="shared" si="15"/>
        <v>3.2444664025636934E-3</v>
      </c>
      <c r="X407" s="9"/>
    </row>
    <row r="408" spans="1:24">
      <c r="A408" s="10" t="s">
        <v>466</v>
      </c>
      <c r="B408" s="34" t="s">
        <v>49</v>
      </c>
      <c r="C408" s="13">
        <v>11735</v>
      </c>
      <c r="D408" s="13">
        <v>12666</v>
      </c>
      <c r="E408" s="13">
        <v>15995</v>
      </c>
      <c r="F408" s="13">
        <v>20131</v>
      </c>
      <c r="G408" s="13">
        <v>12423</v>
      </c>
      <c r="H408" s="13">
        <v>13403</v>
      </c>
      <c r="I408" s="13">
        <v>18545</v>
      </c>
      <c r="J408" s="13">
        <v>12867</v>
      </c>
      <c r="K408" s="13">
        <v>18239</v>
      </c>
      <c r="L408" s="13">
        <v>20726</v>
      </c>
      <c r="M408" s="13">
        <v>20664</v>
      </c>
      <c r="N408" s="13">
        <v>18769</v>
      </c>
      <c r="O408" s="13">
        <v>28234</v>
      </c>
      <c r="P408" s="13">
        <v>24933</v>
      </c>
      <c r="Q408" s="13">
        <v>26474</v>
      </c>
      <c r="R408" s="13">
        <v>31436</v>
      </c>
      <c r="S408" s="13">
        <v>31464</v>
      </c>
      <c r="T408" s="13">
        <v>33086</v>
      </c>
      <c r="U408" s="13">
        <v>32956</v>
      </c>
      <c r="V408" s="27">
        <f t="shared" si="16"/>
        <v>404746</v>
      </c>
      <c r="W408" s="28">
        <f t="shared" si="15"/>
        <v>1.7619222598109287E-4</v>
      </c>
      <c r="X408" s="9"/>
    </row>
    <row r="409" spans="1:24">
      <c r="A409" s="10" t="s">
        <v>467</v>
      </c>
      <c r="B409" s="34" t="s">
        <v>49</v>
      </c>
      <c r="C409" s="13">
        <v>247224</v>
      </c>
      <c r="D409" s="13">
        <v>311274</v>
      </c>
      <c r="E409" s="13">
        <v>373846</v>
      </c>
      <c r="F409" s="13">
        <v>368081</v>
      </c>
      <c r="G409" s="13">
        <v>374124</v>
      </c>
      <c r="H409" s="13">
        <v>357566</v>
      </c>
      <c r="I409" s="13">
        <v>411017</v>
      </c>
      <c r="J409" s="13">
        <v>397413</v>
      </c>
      <c r="K409" s="13">
        <v>391634</v>
      </c>
      <c r="L409" s="13">
        <v>391466</v>
      </c>
      <c r="M409" s="13">
        <v>418487</v>
      </c>
      <c r="N409" s="13">
        <v>473096</v>
      </c>
      <c r="O409" s="13">
        <v>502458</v>
      </c>
      <c r="P409" s="13">
        <v>488059</v>
      </c>
      <c r="Q409" s="13">
        <v>506126</v>
      </c>
      <c r="R409" s="13">
        <v>547691</v>
      </c>
      <c r="S409" s="13">
        <v>563863</v>
      </c>
      <c r="T409" s="13">
        <v>591459</v>
      </c>
      <c r="U409" s="13">
        <v>563809</v>
      </c>
      <c r="V409" s="27">
        <f t="shared" si="16"/>
        <v>8278693</v>
      </c>
      <c r="W409" s="28">
        <f t="shared" si="15"/>
        <v>3.6038437634568141E-3</v>
      </c>
      <c r="X409" s="9"/>
    </row>
    <row r="410" spans="1:24">
      <c r="A410" s="10" t="s">
        <v>468</v>
      </c>
      <c r="B410" s="34" t="s">
        <v>54</v>
      </c>
      <c r="C410" s="13">
        <v>388922</v>
      </c>
      <c r="D410" s="13">
        <v>496774</v>
      </c>
      <c r="E410" s="13">
        <v>514365</v>
      </c>
      <c r="F410" s="13">
        <v>498221</v>
      </c>
      <c r="G410" s="13">
        <v>483706</v>
      </c>
      <c r="H410" s="13">
        <v>480680</v>
      </c>
      <c r="I410" s="13">
        <v>531573</v>
      </c>
      <c r="J410" s="13">
        <v>557387</v>
      </c>
      <c r="K410" s="13">
        <v>580606</v>
      </c>
      <c r="L410" s="13">
        <v>601583</v>
      </c>
      <c r="M410" s="13">
        <v>646173</v>
      </c>
      <c r="N410" s="13">
        <v>692625</v>
      </c>
      <c r="O410" s="13">
        <v>825585</v>
      </c>
      <c r="P410" s="13">
        <v>833091</v>
      </c>
      <c r="Q410" s="13">
        <v>893475</v>
      </c>
      <c r="R410" s="13">
        <v>889390</v>
      </c>
      <c r="S410" s="13">
        <v>913824</v>
      </c>
      <c r="T410" s="13">
        <v>956697</v>
      </c>
      <c r="U410" s="13">
        <v>977297</v>
      </c>
      <c r="V410" s="27">
        <f t="shared" si="16"/>
        <v>12761974</v>
      </c>
      <c r="W410" s="28">
        <f t="shared" si="15"/>
        <v>5.5554856798407685E-3</v>
      </c>
      <c r="X410" s="9"/>
    </row>
    <row r="411" spans="1:24">
      <c r="A411" s="10" t="s">
        <v>469</v>
      </c>
      <c r="B411" s="34" t="s">
        <v>49</v>
      </c>
      <c r="C411" s="13">
        <v>486851</v>
      </c>
      <c r="D411" s="13">
        <v>570543</v>
      </c>
      <c r="E411" s="13">
        <v>633279</v>
      </c>
      <c r="F411" s="13">
        <v>611037</v>
      </c>
      <c r="G411" s="13">
        <v>584387</v>
      </c>
      <c r="H411" s="13">
        <v>621292</v>
      </c>
      <c r="I411" s="13">
        <v>685770</v>
      </c>
      <c r="J411" s="13">
        <v>697305</v>
      </c>
      <c r="K411" s="13">
        <v>713269</v>
      </c>
      <c r="L411" s="13">
        <v>765161</v>
      </c>
      <c r="M411" s="13">
        <v>845244</v>
      </c>
      <c r="N411" s="13">
        <v>859884</v>
      </c>
      <c r="O411" s="13">
        <v>948708</v>
      </c>
      <c r="P411" s="13">
        <v>888891</v>
      </c>
      <c r="Q411" s="13">
        <v>922837</v>
      </c>
      <c r="R411" s="13">
        <v>986940</v>
      </c>
      <c r="S411" s="13">
        <v>991870</v>
      </c>
      <c r="T411" s="13">
        <v>984384</v>
      </c>
      <c r="U411" s="13">
        <v>1032627</v>
      </c>
      <c r="V411" s="27">
        <f t="shared" si="16"/>
        <v>14830279</v>
      </c>
      <c r="W411" s="28">
        <f t="shared" si="15"/>
        <v>6.4558510002091585E-3</v>
      </c>
      <c r="X411" s="9"/>
    </row>
    <row r="412" spans="1:24">
      <c r="A412" s="10" t="s">
        <v>470</v>
      </c>
      <c r="B412" s="34" t="s">
        <v>60</v>
      </c>
      <c r="C412" s="13">
        <v>262380</v>
      </c>
      <c r="D412" s="13">
        <v>301913</v>
      </c>
      <c r="E412" s="13">
        <v>300974</v>
      </c>
      <c r="F412" s="13">
        <v>288356</v>
      </c>
      <c r="G412" s="13">
        <v>286866</v>
      </c>
      <c r="H412" s="13">
        <v>305510</v>
      </c>
      <c r="I412" s="13">
        <v>325522</v>
      </c>
      <c r="J412" s="13">
        <v>362847</v>
      </c>
      <c r="K412" s="13">
        <v>329014</v>
      </c>
      <c r="L412" s="13">
        <v>337035</v>
      </c>
      <c r="M412" s="13">
        <v>356483</v>
      </c>
      <c r="N412" s="13">
        <v>370233</v>
      </c>
      <c r="O412" s="13">
        <v>392142</v>
      </c>
      <c r="P412" s="13">
        <v>361434</v>
      </c>
      <c r="Q412" s="13">
        <v>394815</v>
      </c>
      <c r="R412" s="13">
        <v>443597</v>
      </c>
      <c r="S412" s="13">
        <v>429171</v>
      </c>
      <c r="T412" s="13">
        <v>454571</v>
      </c>
      <c r="U412" s="13">
        <v>475621</v>
      </c>
      <c r="V412" s="27">
        <f t="shared" si="16"/>
        <v>6778484</v>
      </c>
      <c r="W412" s="28">
        <f t="shared" si="15"/>
        <v>2.9507794635085273E-3</v>
      </c>
      <c r="X412" s="9"/>
    </row>
    <row r="413" spans="1:24">
      <c r="A413" s="10" t="s">
        <v>471</v>
      </c>
      <c r="B413" s="34" t="s">
        <v>64</v>
      </c>
      <c r="C413" s="13">
        <v>0</v>
      </c>
      <c r="D413" s="13">
        <v>0</v>
      </c>
      <c r="E413" s="13">
        <v>0</v>
      </c>
      <c r="F413" s="13">
        <v>0</v>
      </c>
      <c r="G413" s="13">
        <v>0</v>
      </c>
      <c r="H413" s="13">
        <v>0</v>
      </c>
      <c r="I413" s="13">
        <v>0</v>
      </c>
      <c r="J413" s="13">
        <v>0</v>
      </c>
      <c r="K413" s="13">
        <v>0</v>
      </c>
      <c r="L413" s="13">
        <v>0</v>
      </c>
      <c r="M413" s="13">
        <v>0</v>
      </c>
      <c r="N413" s="13">
        <v>0</v>
      </c>
      <c r="O413" s="13">
        <v>0</v>
      </c>
      <c r="P413" s="13">
        <v>0</v>
      </c>
      <c r="Q413" s="13">
        <v>0</v>
      </c>
      <c r="R413" s="13">
        <v>0</v>
      </c>
      <c r="S413" s="13">
        <v>0</v>
      </c>
      <c r="T413" s="13">
        <v>0</v>
      </c>
      <c r="U413" s="13">
        <v>0</v>
      </c>
      <c r="V413" s="27">
        <f t="shared" si="16"/>
        <v>0</v>
      </c>
      <c r="W413" s="28">
        <f t="shared" si="15"/>
        <v>0</v>
      </c>
      <c r="X413" s="9"/>
    </row>
    <row r="414" spans="1:24">
      <c r="A414" s="10" t="s">
        <v>472</v>
      </c>
      <c r="B414" s="34" t="s">
        <v>38</v>
      </c>
      <c r="C414" s="13">
        <v>0</v>
      </c>
      <c r="D414" s="13">
        <v>0</v>
      </c>
      <c r="E414" s="13">
        <v>0</v>
      </c>
      <c r="F414" s="13">
        <v>0</v>
      </c>
      <c r="G414" s="13">
        <v>0</v>
      </c>
      <c r="H414" s="13">
        <v>0</v>
      </c>
      <c r="I414" s="13">
        <v>0</v>
      </c>
      <c r="J414" s="13">
        <v>0</v>
      </c>
      <c r="K414" s="13">
        <v>0</v>
      </c>
      <c r="L414" s="13">
        <v>0</v>
      </c>
      <c r="M414" s="13">
        <v>0</v>
      </c>
      <c r="N414" s="13">
        <v>0</v>
      </c>
      <c r="O414" s="13">
        <v>0</v>
      </c>
      <c r="P414" s="13">
        <v>0</v>
      </c>
      <c r="Q414" s="13">
        <v>0</v>
      </c>
      <c r="R414" s="13">
        <v>0</v>
      </c>
      <c r="S414" s="13">
        <v>0</v>
      </c>
      <c r="T414" s="13">
        <v>0</v>
      </c>
      <c r="U414" s="13">
        <v>0</v>
      </c>
      <c r="V414" s="27">
        <f t="shared" si="16"/>
        <v>0</v>
      </c>
      <c r="W414" s="28">
        <f t="shared" si="15"/>
        <v>0</v>
      </c>
      <c r="X414" s="9"/>
    </row>
    <row r="415" spans="1:24">
      <c r="A415" s="10" t="s">
        <v>473</v>
      </c>
      <c r="B415" s="34" t="s">
        <v>52</v>
      </c>
      <c r="C415" s="13">
        <v>0</v>
      </c>
      <c r="D415" s="13">
        <v>0</v>
      </c>
      <c r="E415" s="13">
        <v>0</v>
      </c>
      <c r="F415" s="13">
        <v>0</v>
      </c>
      <c r="G415" s="13">
        <v>0</v>
      </c>
      <c r="H415" s="13">
        <v>0</v>
      </c>
      <c r="I415" s="13">
        <v>0</v>
      </c>
      <c r="J415" s="13">
        <v>0</v>
      </c>
      <c r="K415" s="13">
        <v>0</v>
      </c>
      <c r="L415" s="13">
        <v>0</v>
      </c>
      <c r="M415" s="13">
        <v>0</v>
      </c>
      <c r="N415" s="13">
        <v>0</v>
      </c>
      <c r="O415" s="13">
        <v>0</v>
      </c>
      <c r="P415" s="13">
        <v>0</v>
      </c>
      <c r="Q415" s="13">
        <v>0</v>
      </c>
      <c r="R415" s="13">
        <v>0</v>
      </c>
      <c r="S415" s="13">
        <v>0</v>
      </c>
      <c r="T415" s="13">
        <v>0</v>
      </c>
      <c r="U415" s="13">
        <v>0</v>
      </c>
      <c r="V415" s="27">
        <f t="shared" si="16"/>
        <v>0</v>
      </c>
      <c r="W415" s="28">
        <f t="shared" si="15"/>
        <v>0</v>
      </c>
      <c r="X415" s="9"/>
    </row>
    <row r="416" spans="1:24" ht="15.75" thickBot="1">
      <c r="A416" s="10" t="s">
        <v>474</v>
      </c>
      <c r="B416" s="34" t="s">
        <v>25</v>
      </c>
      <c r="C416" s="13">
        <v>0</v>
      </c>
      <c r="D416" s="13">
        <v>0</v>
      </c>
      <c r="E416" s="13">
        <v>0</v>
      </c>
      <c r="F416" s="13">
        <v>0</v>
      </c>
      <c r="G416" s="13">
        <v>0</v>
      </c>
      <c r="H416" s="13">
        <v>0</v>
      </c>
      <c r="I416" s="13">
        <v>0</v>
      </c>
      <c r="J416" s="13">
        <v>0</v>
      </c>
      <c r="K416" s="13">
        <v>0</v>
      </c>
      <c r="L416" s="13">
        <v>0</v>
      </c>
      <c r="M416" s="13">
        <v>0</v>
      </c>
      <c r="N416" s="13">
        <v>0</v>
      </c>
      <c r="O416" s="13">
        <v>0</v>
      </c>
      <c r="P416" s="13">
        <v>0</v>
      </c>
      <c r="Q416" s="13">
        <v>0</v>
      </c>
      <c r="R416" s="13">
        <v>0</v>
      </c>
      <c r="S416" s="13">
        <v>0</v>
      </c>
      <c r="T416" s="13">
        <v>0</v>
      </c>
      <c r="U416" s="13">
        <v>0</v>
      </c>
      <c r="V416" s="27">
        <f t="shared" si="16"/>
        <v>0</v>
      </c>
      <c r="W416" s="28">
        <f t="shared" si="15"/>
        <v>0</v>
      </c>
      <c r="X416" s="9"/>
    </row>
    <row r="417" spans="1:127" ht="15.75">
      <c r="A417" s="16" t="s">
        <v>493</v>
      </c>
      <c r="B417" s="30"/>
      <c r="C417" s="17">
        <f t="shared" ref="C417:N417" si="17">SUM(C4:C416)</f>
        <v>69455969</v>
      </c>
      <c r="D417" s="17">
        <f t="shared" si="17"/>
        <v>78014084</v>
      </c>
      <c r="E417" s="17">
        <f t="shared" si="17"/>
        <v>85407132</v>
      </c>
      <c r="F417" s="17">
        <f t="shared" si="17"/>
        <v>85747065</v>
      </c>
      <c r="G417" s="17">
        <f t="shared" si="17"/>
        <v>93555444</v>
      </c>
      <c r="H417" s="17">
        <f t="shared" si="17"/>
        <v>102033457</v>
      </c>
      <c r="I417" s="17">
        <f t="shared" si="17"/>
        <v>102324185</v>
      </c>
      <c r="J417" s="17">
        <f t="shared" si="17"/>
        <v>117061607</v>
      </c>
      <c r="K417" s="17">
        <f t="shared" si="17"/>
        <v>117034637</v>
      </c>
      <c r="L417" s="17">
        <f>SUM(L4:L416)</f>
        <v>117939521</v>
      </c>
      <c r="M417" s="17">
        <f>SUM(M4:M416)</f>
        <v>124050308</v>
      </c>
      <c r="N417" s="17">
        <f t="shared" si="17"/>
        <v>128511899</v>
      </c>
      <c r="O417" s="17">
        <f t="shared" ref="O417:U417" si="18">SUM(O4:O416)</f>
        <v>137170079</v>
      </c>
      <c r="P417" s="17">
        <f t="shared" si="18"/>
        <v>138278533</v>
      </c>
      <c r="Q417" s="17">
        <f t="shared" si="18"/>
        <v>148112789</v>
      </c>
      <c r="R417" s="17">
        <f t="shared" si="18"/>
        <v>153044064</v>
      </c>
      <c r="S417" s="17">
        <f t="shared" si="18"/>
        <v>158248664.16</v>
      </c>
      <c r="T417" s="17">
        <f t="shared" ref="T417" si="19">SUM(T4:T416)</f>
        <v>162558152.97</v>
      </c>
      <c r="U417" s="17">
        <f t="shared" si="18"/>
        <v>178636623</v>
      </c>
      <c r="V417" s="17">
        <f>SUM(C417:U417)</f>
        <v>2297184213.1300001</v>
      </c>
      <c r="W417" s="29">
        <f t="shared" si="15"/>
        <v>1</v>
      </c>
      <c r="X417" s="6"/>
      <c r="Y417" s="2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  <c r="DW417" s="5"/>
    </row>
    <row r="418" spans="1:127" ht="15.75">
      <c r="A418" s="41" t="s">
        <v>1</v>
      </c>
      <c r="B418" s="46"/>
      <c r="C418" s="42" t="s">
        <v>2</v>
      </c>
      <c r="D418" s="43">
        <f>(D417-C417)/C417</f>
        <v>0.12321640779354759</v>
      </c>
      <c r="E418" s="43">
        <f t="shared" ref="E418:K418" si="20">(E417-D417)/D417</f>
        <v>9.4765555409200217E-2</v>
      </c>
      <c r="F418" s="43">
        <f t="shared" si="20"/>
        <v>3.9801477000773189E-3</v>
      </c>
      <c r="G418" s="43">
        <f t="shared" si="20"/>
        <v>9.1062930258895738E-2</v>
      </c>
      <c r="H418" s="43">
        <f t="shared" si="20"/>
        <v>9.0620199504370905E-2</v>
      </c>
      <c r="I418" s="43">
        <f t="shared" si="20"/>
        <v>2.8493398983825474E-3</v>
      </c>
      <c r="J418" s="43">
        <f t="shared" si="20"/>
        <v>0.14402677138351994</v>
      </c>
      <c r="K418" s="43">
        <f t="shared" si="20"/>
        <v>-2.3039150658507533E-4</v>
      </c>
      <c r="L418" s="43">
        <f t="shared" ref="L418:Q418" si="21">(L417-K417)/K417</f>
        <v>7.7317623499784938E-3</v>
      </c>
      <c r="M418" s="43">
        <f t="shared" si="21"/>
        <v>5.1812886369107775E-2</v>
      </c>
      <c r="N418" s="43">
        <f t="shared" si="21"/>
        <v>3.5965980834162865E-2</v>
      </c>
      <c r="O418" s="43">
        <f t="shared" si="21"/>
        <v>6.7372594035047292E-2</v>
      </c>
      <c r="P418" s="43">
        <f t="shared" si="21"/>
        <v>8.0808730889482105E-3</v>
      </c>
      <c r="Q418" s="43">
        <f t="shared" si="21"/>
        <v>7.1119180878206165E-2</v>
      </c>
      <c r="R418" s="43">
        <f t="shared" ref="R418" si="22">(R417-Q417)/Q417</f>
        <v>3.329405268305359E-2</v>
      </c>
      <c r="S418" s="43">
        <f t="shared" ref="S418" si="23">(S417-R417)/R417</f>
        <v>3.4007200436078307E-2</v>
      </c>
      <c r="T418" s="43">
        <f t="shared" ref="T418" si="24">(T417-S417)/S417</f>
        <v>2.7232386654732332E-2</v>
      </c>
      <c r="U418" s="43">
        <f t="shared" ref="U418" si="25">(U417-T417)/T417</f>
        <v>9.8909034928363587E-2</v>
      </c>
      <c r="V418" s="43"/>
      <c r="W418" s="44"/>
      <c r="X418" s="6"/>
      <c r="Y418" s="2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/>
      <c r="DP418" s="5"/>
      <c r="DQ418" s="5"/>
      <c r="DR418" s="5"/>
      <c r="DS418" s="5"/>
      <c r="DT418" s="5"/>
      <c r="DU418" s="5"/>
      <c r="DV418" s="5"/>
      <c r="DW418" s="5"/>
    </row>
    <row r="419" spans="1:127" ht="16.5" thickBot="1">
      <c r="A419" s="18" t="s">
        <v>490</v>
      </c>
      <c r="B419" s="31"/>
      <c r="C419" s="45">
        <f>COUNTIF(C4:C416,"&gt;0")</f>
        <v>168</v>
      </c>
      <c r="D419" s="45">
        <f t="shared" ref="D419:N419" si="26">COUNTIF(D4:D416,"&gt;0")</f>
        <v>170</v>
      </c>
      <c r="E419" s="45">
        <f t="shared" si="26"/>
        <v>170</v>
      </c>
      <c r="F419" s="45">
        <f t="shared" si="26"/>
        <v>176</v>
      </c>
      <c r="G419" s="45">
        <f t="shared" si="26"/>
        <v>180</v>
      </c>
      <c r="H419" s="45">
        <f t="shared" si="26"/>
        <v>180</v>
      </c>
      <c r="I419" s="45">
        <f t="shared" si="26"/>
        <v>184</v>
      </c>
      <c r="J419" s="45">
        <f t="shared" si="26"/>
        <v>188</v>
      </c>
      <c r="K419" s="45">
        <f t="shared" si="26"/>
        <v>188</v>
      </c>
      <c r="L419" s="45">
        <f>COUNTIF(L4:L416,"&gt;0")</f>
        <v>186</v>
      </c>
      <c r="M419" s="45">
        <f>COUNTIF(M4:M416,"&gt;0")</f>
        <v>189</v>
      </c>
      <c r="N419" s="45">
        <f t="shared" si="26"/>
        <v>195</v>
      </c>
      <c r="O419" s="45">
        <f t="shared" ref="O419:U419" si="27">COUNTIF(O4:O416,"&gt;0")</f>
        <v>196</v>
      </c>
      <c r="P419" s="45">
        <f t="shared" si="27"/>
        <v>196</v>
      </c>
      <c r="Q419" s="45">
        <f t="shared" si="27"/>
        <v>197</v>
      </c>
      <c r="R419" s="45">
        <f t="shared" si="27"/>
        <v>196</v>
      </c>
      <c r="S419" s="45">
        <f t="shared" si="27"/>
        <v>200</v>
      </c>
      <c r="T419" s="45">
        <f t="shared" ref="T419" si="28">COUNTIF(T4:T416,"&gt;0")</f>
        <v>200</v>
      </c>
      <c r="U419" s="45">
        <f t="shared" si="27"/>
        <v>193</v>
      </c>
      <c r="V419" s="19"/>
      <c r="W419" s="40"/>
      <c r="X419" s="6"/>
      <c r="Y419" s="2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5"/>
      <c r="DH419" s="5"/>
      <c r="DI419" s="5"/>
      <c r="DJ419" s="5"/>
      <c r="DK419" s="5"/>
      <c r="DL419" s="5"/>
      <c r="DM419" s="5"/>
      <c r="DN419" s="5"/>
      <c r="DO419" s="5"/>
      <c r="DP419" s="5"/>
      <c r="DQ419" s="5"/>
      <c r="DR419" s="5"/>
      <c r="DS419" s="5"/>
      <c r="DT419" s="5"/>
      <c r="DU419" s="5"/>
      <c r="DV419" s="5"/>
      <c r="DW419" s="5"/>
    </row>
    <row r="420" spans="1:127">
      <c r="A420" s="11"/>
      <c r="B420" s="3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4"/>
    </row>
    <row r="421" spans="1:127" ht="15.75" customHeight="1" thickBot="1">
      <c r="A421" s="59" t="s">
        <v>0</v>
      </c>
      <c r="B421" s="72"/>
      <c r="C421" s="60"/>
      <c r="D421" s="60"/>
      <c r="E421" s="60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1"/>
    </row>
    <row r="422" spans="1:127" ht="15.75" customHeight="1">
      <c r="A422" s="36"/>
      <c r="B422" s="36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12"/>
      <c r="N422" s="12"/>
      <c r="O422" s="12"/>
      <c r="P422" s="12"/>
      <c r="Q422" s="12"/>
      <c r="R422" s="12"/>
      <c r="S422" s="12"/>
      <c r="T422" s="12"/>
      <c r="U422" s="12"/>
      <c r="V422" s="37"/>
      <c r="W422" s="37"/>
    </row>
    <row r="423" spans="1:127">
      <c r="N423" s="38"/>
      <c r="O423" s="38"/>
      <c r="P423" s="38"/>
      <c r="Q423" s="38"/>
      <c r="R423" s="38"/>
      <c r="S423" s="38"/>
      <c r="T423" s="38"/>
      <c r="U423" s="38"/>
    </row>
    <row r="425" spans="1:127">
      <c r="N425" s="35"/>
      <c r="O425" s="35"/>
      <c r="P425" s="35"/>
      <c r="Q425" s="35"/>
      <c r="R425" s="35"/>
      <c r="S425" s="35"/>
      <c r="T425" s="35"/>
      <c r="U425" s="35"/>
    </row>
    <row r="426" spans="1:127">
      <c r="N426" s="38"/>
      <c r="O426" s="38"/>
      <c r="P426" s="38"/>
      <c r="Q426" s="38"/>
      <c r="R426" s="38"/>
      <c r="S426" s="38"/>
      <c r="T426" s="38"/>
      <c r="U426" s="38"/>
    </row>
  </sheetData>
  <mergeCells count="3">
    <mergeCell ref="A1:W1"/>
    <mergeCell ref="A2:W2"/>
    <mergeCell ref="A421:W421"/>
  </mergeCells>
  <printOptions horizontalCentered="1"/>
  <pageMargins left="0.5" right="0.5" top="0.5" bottom="0.5" header="0.3" footer="0.3"/>
  <pageSetup paperSize="5" scale="51" fitToHeight="0" orientation="landscape" r:id="rId1"/>
  <headerFooter>
    <oddFooter>&amp;LOffice of Economic and Demographic Research&amp;CLast Updated: November 2025&amp;RPage &amp;P of &amp;N</oddFooter>
  </headerFooter>
  <ignoredErrors>
    <ignoredError sqref="N417 C417:K417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L10"/>
  <sheetViews>
    <sheetView workbookViewId="0">
      <pane xSplit="3" ySplit="3" topLeftCell="D4" activePane="bottomRight" state="frozen"/>
      <selection pane="topRight" activeCell="E1" sqref="E1"/>
      <selection pane="bottomLeft" activeCell="A4" sqref="A4"/>
      <selection pane="bottomRight" activeCell="D4" sqref="D4"/>
    </sheetView>
  </sheetViews>
  <sheetFormatPr defaultColWidth="9.77734375" defaultRowHeight="15"/>
  <cols>
    <col min="1" max="1" width="32.77734375" style="3" customWidth="1"/>
    <col min="2" max="3" width="13.77734375" style="3" customWidth="1"/>
    <col min="4" max="22" width="10.77734375" style="4" customWidth="1"/>
    <col min="23" max="23" width="11.77734375" style="4" customWidth="1"/>
    <col min="24" max="24" width="8.77734375" style="4" customWidth="1"/>
    <col min="25" max="25" width="9.77734375" style="3" customWidth="1"/>
    <col min="26" max="26" width="9.77734375" style="3"/>
  </cols>
  <sheetData>
    <row r="1" spans="1:142" ht="23.25">
      <c r="A1" s="68" t="s">
        <v>498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70"/>
      <c r="Y1" s="7"/>
      <c r="Z1"/>
    </row>
    <row r="2" spans="1:142" ht="24" thickBot="1">
      <c r="A2" s="65" t="s">
        <v>516</v>
      </c>
      <c r="B2" s="71"/>
      <c r="C2" s="71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7"/>
      <c r="Y2" s="7"/>
      <c r="Z2"/>
    </row>
    <row r="3" spans="1:142" ht="42" customHeight="1" thickBot="1">
      <c r="A3" s="20" t="s">
        <v>499</v>
      </c>
      <c r="B3" s="47" t="s">
        <v>494</v>
      </c>
      <c r="C3" s="48" t="s">
        <v>495</v>
      </c>
      <c r="D3" s="21" t="s">
        <v>480</v>
      </c>
      <c r="E3" s="22" t="s">
        <v>481</v>
      </c>
      <c r="F3" s="22" t="s">
        <v>482</v>
      </c>
      <c r="G3" s="22" t="s">
        <v>483</v>
      </c>
      <c r="H3" s="22" t="s">
        <v>484</v>
      </c>
      <c r="I3" s="22" t="s">
        <v>485</v>
      </c>
      <c r="J3" s="22" t="s">
        <v>486</v>
      </c>
      <c r="K3" s="22" t="s">
        <v>487</v>
      </c>
      <c r="L3" s="22" t="s">
        <v>488</v>
      </c>
      <c r="M3" s="25" t="s">
        <v>489</v>
      </c>
      <c r="N3" s="21" t="s">
        <v>503</v>
      </c>
      <c r="O3" s="21" t="s">
        <v>505</v>
      </c>
      <c r="P3" s="25" t="s">
        <v>507</v>
      </c>
      <c r="Q3" s="21" t="s">
        <v>508</v>
      </c>
      <c r="R3" s="21" t="s">
        <v>510</v>
      </c>
      <c r="S3" s="21" t="s">
        <v>512</v>
      </c>
      <c r="T3" s="21" t="s">
        <v>513</v>
      </c>
      <c r="U3" s="21" t="s">
        <v>515</v>
      </c>
      <c r="V3" s="21" t="s">
        <v>517</v>
      </c>
      <c r="W3" s="23" t="s">
        <v>514</v>
      </c>
      <c r="X3" s="24" t="s">
        <v>69</v>
      </c>
      <c r="Y3" s="8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</row>
    <row r="4" spans="1:142">
      <c r="A4" s="10" t="s">
        <v>500</v>
      </c>
      <c r="B4" s="49" t="s">
        <v>502</v>
      </c>
      <c r="C4" s="50" t="s">
        <v>13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241807</v>
      </c>
      <c r="J4" s="13">
        <v>263697</v>
      </c>
      <c r="K4" s="13">
        <v>0</v>
      </c>
      <c r="L4" s="13">
        <v>0</v>
      </c>
      <c r="M4" s="15">
        <v>0</v>
      </c>
      <c r="N4" s="13">
        <v>0</v>
      </c>
      <c r="O4" s="13">
        <v>0</v>
      </c>
      <c r="P4" s="51">
        <v>0</v>
      </c>
      <c r="Q4" s="13">
        <v>0</v>
      </c>
      <c r="R4" s="13">
        <v>0</v>
      </c>
      <c r="S4" s="13">
        <v>0</v>
      </c>
      <c r="T4" s="13">
        <v>0</v>
      </c>
      <c r="U4" s="13"/>
      <c r="V4" s="13">
        <v>0</v>
      </c>
      <c r="W4" s="27">
        <f>SUM(D4:V4)</f>
        <v>505504</v>
      </c>
      <c r="X4" s="28">
        <f>(W4/W$6)</f>
        <v>0.34129755510004567</v>
      </c>
      <c r="Y4" s="9"/>
    </row>
    <row r="5" spans="1:142" ht="15.75" thickBot="1">
      <c r="A5" s="10" t="s">
        <v>501</v>
      </c>
      <c r="B5" s="49" t="s">
        <v>502</v>
      </c>
      <c r="C5" s="50" t="s">
        <v>18</v>
      </c>
      <c r="D5" s="13">
        <v>975620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5">
        <v>0</v>
      </c>
      <c r="N5" s="13">
        <v>0</v>
      </c>
      <c r="O5" s="13">
        <v>0</v>
      </c>
      <c r="P5" s="51">
        <v>0</v>
      </c>
      <c r="Q5" s="13">
        <v>0</v>
      </c>
      <c r="R5" s="13">
        <v>0</v>
      </c>
      <c r="S5" s="13">
        <v>0</v>
      </c>
      <c r="T5" s="13">
        <v>0</v>
      </c>
      <c r="U5" s="13"/>
      <c r="V5" s="13">
        <v>0</v>
      </c>
      <c r="W5" s="27">
        <f>SUM(D5:V5)</f>
        <v>975620</v>
      </c>
      <c r="X5" s="28">
        <f>(W5/W$6)</f>
        <v>0.65870244489995433</v>
      </c>
      <c r="Y5" s="9"/>
    </row>
    <row r="6" spans="1:142" ht="15.75">
      <c r="A6" s="16" t="s">
        <v>492</v>
      </c>
      <c r="B6" s="30"/>
      <c r="C6" s="30"/>
      <c r="D6" s="17">
        <f t="shared" ref="D6:O6" si="0">SUM(D4:D5)</f>
        <v>975620</v>
      </c>
      <c r="E6" s="17">
        <f t="shared" si="0"/>
        <v>0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241807</v>
      </c>
      <c r="J6" s="17">
        <f t="shared" si="0"/>
        <v>263697</v>
      </c>
      <c r="K6" s="17">
        <f t="shared" si="0"/>
        <v>0</v>
      </c>
      <c r="L6" s="17">
        <f t="shared" si="0"/>
        <v>0</v>
      </c>
      <c r="M6" s="26">
        <f>SUM(M4:M5)</f>
        <v>0</v>
      </c>
      <c r="N6" s="17">
        <f>SUM(N4:N5)</f>
        <v>0</v>
      </c>
      <c r="O6" s="17">
        <f t="shared" si="0"/>
        <v>0</v>
      </c>
      <c r="P6" s="52">
        <f t="shared" ref="P6:V6" si="1">SUM(P4:P5)</f>
        <v>0</v>
      </c>
      <c r="Q6" s="17">
        <f t="shared" si="1"/>
        <v>0</v>
      </c>
      <c r="R6" s="17">
        <f t="shared" si="1"/>
        <v>0</v>
      </c>
      <c r="S6" s="17">
        <f t="shared" si="1"/>
        <v>0</v>
      </c>
      <c r="T6" s="17">
        <f t="shared" si="1"/>
        <v>0</v>
      </c>
      <c r="U6" s="17">
        <f t="shared" ref="U6:V6" si="2">SUM(U4:U5)</f>
        <v>0</v>
      </c>
      <c r="V6" s="17">
        <f t="shared" si="2"/>
        <v>0</v>
      </c>
      <c r="W6" s="17">
        <f>SUM(D6:V6)</f>
        <v>1481124</v>
      </c>
      <c r="X6" s="29">
        <f>(W6/W$6)</f>
        <v>1</v>
      </c>
      <c r="Y6" s="6"/>
      <c r="Z6" s="2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</row>
    <row r="7" spans="1:142" ht="15.75">
      <c r="A7" s="41" t="s">
        <v>1</v>
      </c>
      <c r="B7" s="46"/>
      <c r="C7" s="46"/>
      <c r="D7" s="42" t="s">
        <v>2</v>
      </c>
      <c r="E7" s="43">
        <f>(E6-D6)/D6</f>
        <v>-1</v>
      </c>
      <c r="F7" s="43" t="e">
        <f t="shared" ref="F7:L7" si="3">(F6-E6)/E6</f>
        <v>#DIV/0!</v>
      </c>
      <c r="G7" s="43" t="e">
        <f t="shared" si="3"/>
        <v>#DIV/0!</v>
      </c>
      <c r="H7" s="43" t="e">
        <f t="shared" si="3"/>
        <v>#DIV/0!</v>
      </c>
      <c r="I7" s="43" t="e">
        <f t="shared" si="3"/>
        <v>#DIV/0!</v>
      </c>
      <c r="J7" s="43">
        <f t="shared" si="3"/>
        <v>9.0526742401998289E-2</v>
      </c>
      <c r="K7" s="43">
        <f t="shared" si="3"/>
        <v>-1</v>
      </c>
      <c r="L7" s="43" t="e">
        <f t="shared" si="3"/>
        <v>#DIV/0!</v>
      </c>
      <c r="M7" s="54" t="e">
        <f t="shared" ref="M7:R7" si="4">(M6-L6)/L6</f>
        <v>#DIV/0!</v>
      </c>
      <c r="N7" s="55" t="e">
        <f t="shared" si="4"/>
        <v>#DIV/0!</v>
      </c>
      <c r="O7" s="55" t="e">
        <f t="shared" si="4"/>
        <v>#DIV/0!</v>
      </c>
      <c r="P7" s="56" t="e">
        <f t="shared" si="4"/>
        <v>#DIV/0!</v>
      </c>
      <c r="Q7" s="55" t="e">
        <f t="shared" si="4"/>
        <v>#DIV/0!</v>
      </c>
      <c r="R7" s="55" t="e">
        <f t="shared" si="4"/>
        <v>#DIV/0!</v>
      </c>
      <c r="S7" s="55" t="e">
        <f t="shared" ref="S7" si="5">(S6-R6)/R6</f>
        <v>#DIV/0!</v>
      </c>
      <c r="T7" s="55" t="e">
        <f t="shared" ref="T7" si="6">(T6-S6)/S6</f>
        <v>#DIV/0!</v>
      </c>
      <c r="U7" s="55" t="e">
        <f t="shared" ref="U7" si="7">(U6-T6)/T6</f>
        <v>#DIV/0!</v>
      </c>
      <c r="V7" s="55" t="e">
        <f t="shared" ref="V7" si="8">(V6-U6)/U6</f>
        <v>#DIV/0!</v>
      </c>
      <c r="W7" s="43"/>
      <c r="X7" s="44"/>
      <c r="Y7" s="6"/>
      <c r="Z7" s="2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</row>
    <row r="8" spans="1:142" ht="16.5" thickBot="1">
      <c r="A8" s="18" t="s">
        <v>490</v>
      </c>
      <c r="B8" s="31"/>
      <c r="C8" s="31"/>
      <c r="D8" s="45">
        <f t="shared" ref="D8:O8" si="9">COUNTIF(D4:D5,"&gt;0")</f>
        <v>1</v>
      </c>
      <c r="E8" s="45">
        <f t="shared" si="9"/>
        <v>0</v>
      </c>
      <c r="F8" s="45">
        <f t="shared" si="9"/>
        <v>0</v>
      </c>
      <c r="G8" s="45">
        <f t="shared" si="9"/>
        <v>0</v>
      </c>
      <c r="H8" s="45">
        <f t="shared" si="9"/>
        <v>0</v>
      </c>
      <c r="I8" s="45">
        <f t="shared" si="9"/>
        <v>1</v>
      </c>
      <c r="J8" s="45">
        <f t="shared" si="9"/>
        <v>1</v>
      </c>
      <c r="K8" s="45">
        <f t="shared" si="9"/>
        <v>0</v>
      </c>
      <c r="L8" s="45">
        <f t="shared" si="9"/>
        <v>0</v>
      </c>
      <c r="M8" s="53">
        <f>COUNTIF(M4:M5,"&gt;0")</f>
        <v>0</v>
      </c>
      <c r="N8" s="45">
        <f>COUNTIF(N4:N5,"&gt;0")</f>
        <v>0</v>
      </c>
      <c r="O8" s="45">
        <f t="shared" si="9"/>
        <v>0</v>
      </c>
      <c r="P8" s="57">
        <f t="shared" ref="P8:V8" si="10">COUNTIF(P4:P5,"&gt;0")</f>
        <v>0</v>
      </c>
      <c r="Q8" s="58">
        <f t="shared" si="10"/>
        <v>0</v>
      </c>
      <c r="R8" s="58">
        <f t="shared" si="10"/>
        <v>0</v>
      </c>
      <c r="S8" s="58">
        <f t="shared" si="10"/>
        <v>0</v>
      </c>
      <c r="T8" s="58">
        <f t="shared" si="10"/>
        <v>0</v>
      </c>
      <c r="U8" s="58">
        <f t="shared" ref="U8:V8" si="11">COUNTIF(U4:U5,"&gt;0")</f>
        <v>0</v>
      </c>
      <c r="V8" s="58">
        <f t="shared" si="11"/>
        <v>0</v>
      </c>
      <c r="W8" s="19"/>
      <c r="X8" s="40"/>
      <c r="Y8" s="6"/>
      <c r="Z8" s="2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</row>
    <row r="9" spans="1:142">
      <c r="A9" s="11"/>
      <c r="B9" s="32"/>
      <c r="C9" s="3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4"/>
    </row>
    <row r="10" spans="1:142" ht="15.75" customHeight="1" thickBot="1">
      <c r="A10" s="59" t="s">
        <v>0</v>
      </c>
      <c r="B10" s="72"/>
      <c r="C10" s="72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1"/>
    </row>
  </sheetData>
  <mergeCells count="3">
    <mergeCell ref="A1:X1"/>
    <mergeCell ref="A2:X2"/>
    <mergeCell ref="A10:X10"/>
  </mergeCells>
  <printOptions horizontalCentered="1"/>
  <pageMargins left="0.5" right="0.5" top="0.5" bottom="0.5" header="0.3" footer="0.3"/>
  <pageSetup paperSize="5" scale="48" fitToHeight="0" orientation="landscape" r:id="rId1"/>
  <headerFooter>
    <oddFooter>&amp;LOffice of Economic and Demographic Research&amp;CLast Updated: November 2025&amp;RPage &amp;P of &amp;N</oddFooter>
  </headerFooter>
  <ignoredErrors>
    <ignoredError sqref="O6 D6:L6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County Revenues</vt:lpstr>
      <vt:lpstr>Municipal Revenues</vt:lpstr>
      <vt:lpstr>SD Revenues</vt:lpstr>
      <vt:lpstr>'County Revenues'!Print_Area</vt:lpstr>
      <vt:lpstr>'Municipal Revenues'!Print_Area</vt:lpstr>
      <vt:lpstr>'SD Revenues'!Print_Area</vt:lpstr>
      <vt:lpstr>'County Revenues'!Print_Titles</vt:lpstr>
      <vt:lpstr>'Municipal Revenues'!Print_Titles</vt:lpstr>
      <vt:lpstr>'SD Revenues'!Print_Titles</vt:lpstr>
    </vt:vector>
  </TitlesOfParts>
  <Company>Florida Legislature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Florida Legislature</dc:creator>
  <cp:lastModifiedBy>O'Cain, Steve</cp:lastModifiedBy>
  <cp:lastPrinted>2025-11-24T15:09:15Z</cp:lastPrinted>
  <dcterms:created xsi:type="dcterms:W3CDTF">2000-08-31T21:26:31Z</dcterms:created>
  <dcterms:modified xsi:type="dcterms:W3CDTF">2025-11-24T15:11:21Z</dcterms:modified>
</cp:coreProperties>
</file>